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\Desktop\Antybiotykooprnosc projekt ncn\Dataset_project repozytorium\"/>
    </mc:Choice>
  </mc:AlternateContent>
  <xr:revisionPtr revIDLastSave="0" documentId="8_{C118500D-4831-4747-90A6-18B9BE96AA6A}" xr6:coauthVersionLast="47" xr6:coauthVersionMax="47" xr10:uidLastSave="{00000000-0000-0000-0000-000000000000}"/>
  <bookViews>
    <workbookView xWindow="-108" yWindow="-108" windowWidth="23256" windowHeight="12576" xr2:uid="{13B8C520-803B-4541-B004-617E53E354A6}"/>
  </bookViews>
  <sheets>
    <sheet name="DATA_publication 2" sheetId="1" r:id="rId1"/>
    <sheet name="Prokaryote communities " sheetId="2" r:id="rId2"/>
    <sheet name="ARGs composit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80" i="3" l="1"/>
  <c r="AI88" i="3" s="1"/>
  <c r="AI180" i="3" s="1"/>
  <c r="AC180" i="3"/>
  <c r="AE88" i="3" s="1"/>
  <c r="AE180" i="3" s="1"/>
  <c r="Z180" i="3"/>
  <c r="V180" i="3"/>
  <c r="X88" i="3" s="1"/>
  <c r="X180" i="3" s="1"/>
  <c r="S180" i="3"/>
  <c r="U88" i="3" s="1"/>
  <c r="U180" i="3" s="1"/>
  <c r="O180" i="3"/>
  <c r="Q88" i="3" s="1"/>
  <c r="Q180" i="3" s="1"/>
  <c r="L180" i="3"/>
  <c r="N88" i="3" s="1"/>
  <c r="N180" i="3" s="1"/>
  <c r="H180" i="3"/>
  <c r="J88" i="3" s="1"/>
  <c r="J180" i="3" s="1"/>
  <c r="E180" i="3"/>
  <c r="G88" i="3" s="1"/>
  <c r="G180" i="3" s="1"/>
  <c r="AH88" i="3"/>
  <c r="AD88" i="3"/>
  <c r="AB88" i="3"/>
  <c r="AB180" i="3" s="1"/>
  <c r="AA88" i="3"/>
  <c r="W88" i="3"/>
  <c r="T88" i="3"/>
  <c r="P88" i="3"/>
  <c r="M88" i="3"/>
  <c r="I88" i="3"/>
  <c r="F88" i="3"/>
  <c r="AE100" i="2"/>
  <c r="AA100" i="2"/>
  <c r="AC99" i="2" s="1"/>
  <c r="X100" i="2"/>
  <c r="Z99" i="2" s="1"/>
  <c r="Z100" i="2" s="1"/>
  <c r="T100" i="2"/>
  <c r="V99" i="2" s="1"/>
  <c r="Q100" i="2"/>
  <c r="S99" i="2" s="1"/>
  <c r="S100" i="2" s="1"/>
  <c r="M100" i="2"/>
  <c r="O99" i="2" s="1"/>
  <c r="O100" i="2" s="1"/>
  <c r="J100" i="2"/>
  <c r="L99" i="2" s="1"/>
  <c r="L100" i="2" s="1"/>
  <c r="F100" i="2"/>
  <c r="C100" i="2"/>
  <c r="E99" i="2" s="1"/>
  <c r="E100" i="2" s="1"/>
  <c r="AG99" i="2"/>
  <c r="H99" i="2"/>
  <c r="H100" i="2" s="1"/>
</calcChain>
</file>

<file path=xl/sharedStrings.xml><?xml version="1.0" encoding="utf-8"?>
<sst xmlns="http://schemas.openxmlformats.org/spreadsheetml/2006/main" count="807" uniqueCount="469">
  <si>
    <t>SAMN46867158</t>
  </si>
  <si>
    <t>SAMN46867159</t>
  </si>
  <si>
    <t>SAMN46867160</t>
  </si>
  <si>
    <t>SAMN46867161</t>
  </si>
  <si>
    <t>SAMN46867162</t>
  </si>
  <si>
    <t>SAMN46867163</t>
  </si>
  <si>
    <t>SAMN46867164</t>
  </si>
  <si>
    <t>SAMN46867165</t>
  </si>
  <si>
    <t>SAMN46867166</t>
  </si>
  <si>
    <t>SAMN46867167</t>
  </si>
  <si>
    <t>SAMN46867168</t>
  </si>
  <si>
    <t>SAMN46867169</t>
  </si>
  <si>
    <t>SAMN46867170</t>
  </si>
  <si>
    <t>SAMN46867171</t>
  </si>
  <si>
    <t>SAMN46867172</t>
  </si>
  <si>
    <t>SAMN46867173</t>
  </si>
  <si>
    <t>SAMN46867174</t>
  </si>
  <si>
    <t>SAMN46867175</t>
  </si>
  <si>
    <t>SAMN46867176</t>
  </si>
  <si>
    <t>SAMN46867177</t>
  </si>
  <si>
    <t>SAMN46867178</t>
  </si>
  <si>
    <t>SAMN46867179</t>
  </si>
  <si>
    <t>SAMN46867180</t>
  </si>
  <si>
    <t>SAMN46867181</t>
  </si>
  <si>
    <t>SAMN46867182</t>
  </si>
  <si>
    <t>SAMN46867183</t>
  </si>
  <si>
    <t>SAMN46867184</t>
  </si>
  <si>
    <t>ssI_R1</t>
  </si>
  <si>
    <t>RO_A</t>
  </si>
  <si>
    <t>ssI_R2</t>
  </si>
  <si>
    <t>RO_D</t>
  </si>
  <si>
    <t>ssI_R3</t>
  </si>
  <si>
    <t>RO_E</t>
  </si>
  <si>
    <t>ssII_R1</t>
  </si>
  <si>
    <t>TO_B</t>
  </si>
  <si>
    <t>ssII_R2</t>
  </si>
  <si>
    <t>TO_C2</t>
  </si>
  <si>
    <t>ssII_R3</t>
  </si>
  <si>
    <t>TO_E</t>
  </si>
  <si>
    <t>ssIII_R1</t>
  </si>
  <si>
    <t>AO_A</t>
  </si>
  <si>
    <t>ssIII_R2</t>
  </si>
  <si>
    <t>AO_C</t>
  </si>
  <si>
    <t>ssIII_R3</t>
  </si>
  <si>
    <t>AO_E</t>
  </si>
  <si>
    <t>ssIV_R1</t>
  </si>
  <si>
    <t>TuO_B</t>
  </si>
  <si>
    <t>ssIV_R2</t>
  </si>
  <si>
    <t>TuO_C</t>
  </si>
  <si>
    <t>ssIV_R3</t>
  </si>
  <si>
    <t>TuO_D</t>
  </si>
  <si>
    <t>fsI_R1</t>
  </si>
  <si>
    <t>R11_A</t>
  </si>
  <si>
    <t>fsI_R2</t>
  </si>
  <si>
    <t>R11_B</t>
  </si>
  <si>
    <t>fsI_R3</t>
  </si>
  <si>
    <t>R11_C</t>
  </si>
  <si>
    <t>fsII_R1</t>
  </si>
  <si>
    <t>T11_A</t>
  </si>
  <si>
    <t>fsII_R2</t>
  </si>
  <si>
    <t>T11_B</t>
  </si>
  <si>
    <t>fsII_R3</t>
  </si>
  <si>
    <t>T11_C</t>
  </si>
  <si>
    <t>fsIII_R1</t>
  </si>
  <si>
    <t>A11_A</t>
  </si>
  <si>
    <t>fsIII_R2</t>
  </si>
  <si>
    <t>A11_B</t>
  </si>
  <si>
    <t>fsIII_R3</t>
  </si>
  <si>
    <t>A11_C</t>
  </si>
  <si>
    <t>fsIV_R1</t>
  </si>
  <si>
    <t>Tu11_A</t>
  </si>
  <si>
    <t>fsIV_R2</t>
  </si>
  <si>
    <t>Tu11_B</t>
  </si>
  <si>
    <t>fsIV_R3</t>
  </si>
  <si>
    <t>Tu11_C</t>
  </si>
  <si>
    <t>cS_R1</t>
  </si>
  <si>
    <t>G11_A</t>
  </si>
  <si>
    <t>cS_R2</t>
  </si>
  <si>
    <t>G11_D</t>
  </si>
  <si>
    <t>cS_R3</t>
  </si>
  <si>
    <t>G11_E</t>
  </si>
  <si>
    <t xml:space="preserve"> </t>
  </si>
  <si>
    <t>Accession number</t>
  </si>
  <si>
    <t>Library ID</t>
  </si>
  <si>
    <t>Sample - Replicate</t>
  </si>
  <si>
    <t xml:space="preserve">Project no. </t>
  </si>
  <si>
    <t> PRJNA1224790</t>
  </si>
  <si>
    <t>No.</t>
  </si>
  <si>
    <t>Species</t>
  </si>
  <si>
    <t>ssI</t>
  </si>
  <si>
    <t>fsI</t>
  </si>
  <si>
    <t>ssII</t>
  </si>
  <si>
    <t>fsII</t>
  </si>
  <si>
    <t>ssIII</t>
  </si>
  <si>
    <t>fsIII</t>
  </si>
  <si>
    <t>ssIV</t>
  </si>
  <si>
    <t>fsIV</t>
  </si>
  <si>
    <t>cS</t>
  </si>
  <si>
    <t>HN</t>
  </si>
  <si>
    <t>Stdev</t>
  </si>
  <si>
    <t>(%)</t>
  </si>
  <si>
    <t>Rhodoplanes sp. Z2-YC6860</t>
  </si>
  <si>
    <t>Pseudolabrys sp. FHR47</t>
  </si>
  <si>
    <t>Pseudorhodoplanes sinuspersici</t>
  </si>
  <si>
    <t>Bradyrhizobium icense</t>
  </si>
  <si>
    <t>Bradyrhizobium sp. CCBAU 051011</t>
  </si>
  <si>
    <t>Microvirga ossetica</t>
  </si>
  <si>
    <t>Bradyrhizobium paxllaeri</t>
  </si>
  <si>
    <t>Sphingomonas sediminicola</t>
  </si>
  <si>
    <t>Methyloligella sp. GL2</t>
  </si>
  <si>
    <t>Nitrobacter hamburgensis</t>
  </si>
  <si>
    <t>Brevundimonas pondensis</t>
  </si>
  <si>
    <t>Bosea sp. ANAM02</t>
  </si>
  <si>
    <t>Devosia sp. A16</t>
  </si>
  <si>
    <t>Paracoccus sp. MC1862</t>
  </si>
  <si>
    <t>Shinella zoogloeoides</t>
  </si>
  <si>
    <t>Brevundimonas naejangsanensis</t>
  </si>
  <si>
    <t>Sulfuritalea hydrogenivorans</t>
  </si>
  <si>
    <t>Ferribacterium limneticum</t>
  </si>
  <si>
    <t>Variovorax paradoxus</t>
  </si>
  <si>
    <t>Dechloromonas denitrificans</t>
  </si>
  <si>
    <t>Quatrionicoccus australiensis</t>
  </si>
  <si>
    <t>Nitrosomonas ureae</t>
  </si>
  <si>
    <t>Azospira restricta</t>
  </si>
  <si>
    <t>Oligella urethralis</t>
  </si>
  <si>
    <t>Pseudomonas sp. C27(2019)</t>
  </si>
  <si>
    <t>Acinetobacter sp. CS-2</t>
  </si>
  <si>
    <t>Acinetobacter sp. TTH0-4</t>
  </si>
  <si>
    <t>Pseudoxanthomonas suwonensis</t>
  </si>
  <si>
    <t>Thermomonas carbonis</t>
  </si>
  <si>
    <t>Acinetobacter lwoffii</t>
  </si>
  <si>
    <t>Pseudoxanthomonas mexicana</t>
  </si>
  <si>
    <t>Thiopseudomonas alkaliphila</t>
  </si>
  <si>
    <t>Pseudoxanthomonas daejeonensis</t>
  </si>
  <si>
    <t>Acinetobacter johnsonii</t>
  </si>
  <si>
    <t>Psychrobacter sp. DAB_AL43B</t>
  </si>
  <si>
    <t>Acinetobacter indicus</t>
  </si>
  <si>
    <t>Sorangium cellulosum</t>
  </si>
  <si>
    <t>Labilithrix luteola</t>
  </si>
  <si>
    <t>Nocardioides sp. G188</t>
  </si>
  <si>
    <t>Conexibacter woesei</t>
  </si>
  <si>
    <t>Baekduia soli</t>
  </si>
  <si>
    <t>Gordonia pseudoamarae</t>
  </si>
  <si>
    <t>Nocardioides cynanchi</t>
  </si>
  <si>
    <t>Corynebacterium humireducens</t>
  </si>
  <si>
    <t>Nocardioides ungokensis</t>
  </si>
  <si>
    <t>Intrasporangium calvum</t>
  </si>
  <si>
    <t>Microlunatus phosphovorus</t>
  </si>
  <si>
    <t>Nocardioides anomalus</t>
  </si>
  <si>
    <t>Aquihabitans sp. Kera 3</t>
  </si>
  <si>
    <t>Kribbella qitaiheensis</t>
  </si>
  <si>
    <t>Nocardioides mesophilus</t>
  </si>
  <si>
    <t>Kribbella flavida</t>
  </si>
  <si>
    <t>Sphaerobacter thermophilus</t>
  </si>
  <si>
    <t>Tetrasphaera sp. HKS02</t>
  </si>
  <si>
    <t>Ilumatobacter coccineus</t>
  </si>
  <si>
    <t>Phycicoccus sp. HDW14</t>
  </si>
  <si>
    <t>Nocardioides sp. JS614</t>
  </si>
  <si>
    <t>Mycolicibacterium fallax</t>
  </si>
  <si>
    <t>Mycobacterium sp. YC-RL4</t>
  </si>
  <si>
    <t>Mycolicibacterium thermoresistibile</t>
  </si>
  <si>
    <t>Schaalia sp. JY-X169</t>
  </si>
  <si>
    <t>Mycolicibacterium insubricum</t>
  </si>
  <si>
    <t>Micropruina glycogenica</t>
  </si>
  <si>
    <t>Mycolicibacterium vanbaalenii</t>
  </si>
  <si>
    <t>Mycolicibacterium hassiacum</t>
  </si>
  <si>
    <t>Nocardia asteroides</t>
  </si>
  <si>
    <t>Petrimonas mucosa</t>
  </si>
  <si>
    <t>Proteiniphilum saccharofermentans</t>
  </si>
  <si>
    <t>Kaistella carnis</t>
  </si>
  <si>
    <t>Proteiniphilum sp. JNU-WLY501</t>
  </si>
  <si>
    <t>Kaistella flava (ex Peng et al. 2021)</t>
  </si>
  <si>
    <t>Haliscomenobacter hydrossis</t>
  </si>
  <si>
    <t>Kaistella antarctica</t>
  </si>
  <si>
    <t>Chryseobacterium salivictor</t>
  </si>
  <si>
    <t>Symbiobacterium thermophilum</t>
  </si>
  <si>
    <t>Psychrobacillus sp. INOP01</t>
  </si>
  <si>
    <t>Singulisphaera acidiphila</t>
  </si>
  <si>
    <t>Anatilimnocola aggregata</t>
  </si>
  <si>
    <t>Lacipirellula parvula</t>
  </si>
  <si>
    <t>Candidatus Promineofilum breve</t>
  </si>
  <si>
    <t>Caldilinea aerophila</t>
  </si>
  <si>
    <t>Brevefilum fermentans</t>
  </si>
  <si>
    <t>Ignavibacterium album</t>
  </si>
  <si>
    <t>Luteitalea pratensis</t>
  </si>
  <si>
    <t>Luteitalea sp. TBR-22</t>
  </si>
  <si>
    <t>Paludibaculum fermentans</t>
  </si>
  <si>
    <t>Candidatus Nitrosocosmicus oleophilus</t>
  </si>
  <si>
    <t>Candidatus Nitrososphaera gargensis</t>
  </si>
  <si>
    <t>Methanosarcina thermophila</t>
  </si>
  <si>
    <t>Methanothrix soehngenii</t>
  </si>
  <si>
    <t>Thermus thermophilus</t>
  </si>
  <si>
    <t>Nitrospira moscoviensis</t>
  </si>
  <si>
    <t>Nitrospira japonica</t>
  </si>
  <si>
    <t>Nitrospira sp. KM1</t>
  </si>
  <si>
    <t>Candidatus Nitrospira inopinata</t>
  </si>
  <si>
    <t>Gemmatirosa kalamazoonesis</t>
  </si>
  <si>
    <t>Others</t>
  </si>
  <si>
    <t>TOTAL</t>
  </si>
  <si>
    <t>ss</t>
  </si>
  <si>
    <t>sewage sludge</t>
  </si>
  <si>
    <t>fs</t>
  </si>
  <si>
    <t>fertilized soil</t>
  </si>
  <si>
    <t>control soil</t>
  </si>
  <si>
    <t>Hit numbers</t>
  </si>
  <si>
    <t xml:space="preserve">Stdev </t>
  </si>
  <si>
    <t xml:space="preserve">Standard deviation </t>
  </si>
  <si>
    <t>relative abundance</t>
  </si>
  <si>
    <t>number of replicates per sample = 3</t>
  </si>
  <si>
    <t>ARG</t>
  </si>
  <si>
    <t>Main resistance</t>
  </si>
  <si>
    <t>Resistance mechanism</t>
  </si>
  <si>
    <t>TETV</t>
  </si>
  <si>
    <t>Tetracyclines</t>
  </si>
  <si>
    <t>Efflux pump MFS</t>
  </si>
  <si>
    <t>TETM</t>
  </si>
  <si>
    <t>Target protection</t>
  </si>
  <si>
    <t>ADEJ</t>
  </si>
  <si>
    <t>Efflux pump RND</t>
  </si>
  <si>
    <t>TETA(48)</t>
  </si>
  <si>
    <t>TET39</t>
  </si>
  <si>
    <t>TETW</t>
  </si>
  <si>
    <t>TETB(48)</t>
  </si>
  <si>
    <t>MDFA</t>
  </si>
  <si>
    <t>TETG</t>
  </si>
  <si>
    <t>ADEI</t>
  </si>
  <si>
    <t>TET43</t>
  </si>
  <si>
    <t>Target alteration</t>
  </si>
  <si>
    <t>TETQ</t>
  </si>
  <si>
    <t>TET(33)</t>
  </si>
  <si>
    <t>ADEK</t>
  </si>
  <si>
    <t>TETL</t>
  </si>
  <si>
    <t>TET44</t>
  </si>
  <si>
    <t>TETT</t>
  </si>
  <si>
    <t>TETR</t>
  </si>
  <si>
    <t>MTRA</t>
  </si>
  <si>
    <t>Macrolides</t>
  </si>
  <si>
    <t>MPHD</t>
  </si>
  <si>
    <t>Target inactivation</t>
  </si>
  <si>
    <t>MSRE</t>
  </si>
  <si>
    <t>MEFA</t>
  </si>
  <si>
    <t>MEXK</t>
  </si>
  <si>
    <t>OPRM</t>
  </si>
  <si>
    <t>MEF(B)</t>
  </si>
  <si>
    <t>MEL</t>
  </si>
  <si>
    <t>MACB</t>
  </si>
  <si>
    <t>Efflux pump ABC</t>
  </si>
  <si>
    <t>MACA</t>
  </si>
  <si>
    <t>MUXB</t>
  </si>
  <si>
    <t>OLEC</t>
  </si>
  <si>
    <t>MEFC</t>
  </si>
  <si>
    <t>MEXF</t>
  </si>
  <si>
    <t>Fluoroquinolones</t>
  </si>
  <si>
    <t>MEXT</t>
  </si>
  <si>
    <t>OQXB</t>
  </si>
  <si>
    <t>MEXB</t>
  </si>
  <si>
    <t>SMEE</t>
  </si>
  <si>
    <t>MEXD</t>
  </si>
  <si>
    <t>MEXW</t>
  </si>
  <si>
    <t>EMRB</t>
  </si>
  <si>
    <t>MDTK</t>
  </si>
  <si>
    <t>multidrug and toxic compound extrusion (MATE) transporter</t>
  </si>
  <si>
    <t>TRUNCATED_PUTATIVE_RESPONSE_REGULATOR_ARLR</t>
  </si>
  <si>
    <t>CEOB</t>
  </si>
  <si>
    <t>Aminoglycosides</t>
  </si>
  <si>
    <t>MEXI</t>
  </si>
  <si>
    <t>EFRA</t>
  </si>
  <si>
    <t>APH(6)-I</t>
  </si>
  <si>
    <t>AADA</t>
  </si>
  <si>
    <t>AAC(2')-I</t>
  </si>
  <si>
    <t>APH(3'')-I</t>
  </si>
  <si>
    <t>MDTB</t>
  </si>
  <si>
    <t>Efflux RND</t>
  </si>
  <si>
    <t>AAC(3)-I</t>
  </si>
  <si>
    <t>KDPE</t>
  </si>
  <si>
    <t>ANT(9)-I</t>
  </si>
  <si>
    <t>AAC(6')-II</t>
  </si>
  <si>
    <t>RBPA</t>
  </si>
  <si>
    <t>Rifamycin</t>
  </si>
  <si>
    <t>RPOB2</t>
  </si>
  <si>
    <t>ADP-RIBOSYLATING_TRANSFERASE_ARR</t>
  </si>
  <si>
    <t>EFPA</t>
  </si>
  <si>
    <t>ACRB</t>
  </si>
  <si>
    <t>RPHB</t>
  </si>
  <si>
    <t>MARR</t>
  </si>
  <si>
    <t>RPHA</t>
  </si>
  <si>
    <t>VANR</t>
  </si>
  <si>
    <t>Vancomycine</t>
  </si>
  <si>
    <t>VANS</t>
  </si>
  <si>
    <t>VANX</t>
  </si>
  <si>
    <t>VANRI</t>
  </si>
  <si>
    <t>VANH</t>
  </si>
  <si>
    <t>VANA</t>
  </si>
  <si>
    <t>VANE</t>
  </si>
  <si>
    <t>SUL2</t>
  </si>
  <si>
    <t>Sulfonamides</t>
  </si>
  <si>
    <t>Target replacement</t>
  </si>
  <si>
    <t>LNUD</t>
  </si>
  <si>
    <t>Lincosamides</t>
  </si>
  <si>
    <t>LSAE</t>
  </si>
  <si>
    <t>LLMA_23S_RIBOSOMAL_RNA_METHYLTRANSFERASE</t>
  </si>
  <si>
    <t>LNUB</t>
  </si>
  <si>
    <t>ERMF</t>
  </si>
  <si>
    <t>Erythromycine</t>
  </si>
  <si>
    <t>ERMX</t>
  </si>
  <si>
    <t>ERM(TR)</t>
  </si>
  <si>
    <t>BACA</t>
  </si>
  <si>
    <t>bacitracin</t>
  </si>
  <si>
    <t>BCRA</t>
  </si>
  <si>
    <t>CLASS_A</t>
  </si>
  <si>
    <t>Beta-lactams</t>
  </si>
  <si>
    <t>ROSB</t>
  </si>
  <si>
    <t>polimixin B</t>
  </si>
  <si>
    <t>OMPR</t>
  </si>
  <si>
    <t>peptide antibiotic</t>
  </si>
  <si>
    <t>reduced permeability to antibiotic</t>
  </si>
  <si>
    <t>TAP</t>
  </si>
  <si>
    <t>MULTIDRUG_ABC_TRANSPORTER</t>
  </si>
  <si>
    <t>MAJOR_FACILITATOR_SUPERFAMILY_TRANSPORTER</t>
  </si>
  <si>
    <t>FLOR</t>
  </si>
  <si>
    <t>phenicol antibiotic</t>
  </si>
  <si>
    <t>VATB</t>
  </si>
  <si>
    <t xml:space="preserve"> streptogramin antibiotic, streptogramin A antibiotic</t>
  </si>
  <si>
    <t>F</t>
  </si>
  <si>
    <t>UGD</t>
  </si>
  <si>
    <t>LRFA</t>
  </si>
  <si>
    <t>CHLORAMPHENICOL_EXPORTER</t>
  </si>
  <si>
    <t>CAMP-REGULATORY_PROTEIN</t>
  </si>
  <si>
    <t>BPEF</t>
  </si>
  <si>
    <t>FOSB</t>
  </si>
  <si>
    <t>phosphonic acid antibiotic</t>
  </si>
  <si>
    <t>LRA</t>
  </si>
  <si>
    <t>penam, cephalosporin</t>
  </si>
  <si>
    <t>CARO</t>
  </si>
  <si>
    <t>carbapenem</t>
  </si>
  <si>
    <t>TCMA</t>
  </si>
  <si>
    <t>Tetracenomycin</t>
  </si>
  <si>
    <t>DFRA1</t>
  </si>
  <si>
    <t>diaminopyrimidine antibiotic</t>
  </si>
  <si>
    <t>TRIC</t>
  </si>
  <si>
    <t>disinfecting agents and antiseptics</t>
  </si>
  <si>
    <t>METALLO-BETA-LACTAMASE</t>
  </si>
  <si>
    <t>Beta lactams</t>
  </si>
  <si>
    <t>TAEA</t>
  </si>
  <si>
    <t>pleuromutilin</t>
  </si>
  <si>
    <t>MTRD</t>
  </si>
  <si>
    <t>macrolide antibiotic, penam</t>
  </si>
  <si>
    <t>MDTF</t>
  </si>
  <si>
    <t xml:space="preserve"> penam, fluoroquinolone antibiotic, macrolide antibiotic</t>
  </si>
  <si>
    <t>ADEB</t>
  </si>
  <si>
    <t xml:space="preserve"> tetracycline antibiotic, glycylcycline</t>
  </si>
  <si>
    <t>MEXX</t>
  </si>
  <si>
    <t>carbapenem, fluoroquinolone antibiotic, aminoglycoside antibiotic, tetracycline antibiotic, macrolide antibiotic, phenicol antibiotic, disinfecting agents and antiseptics, penam, cephalosporin, cephamycin</t>
  </si>
  <si>
    <t>ACRF</t>
  </si>
  <si>
    <t>tetracycline antibiotic, phenicol antibiotic, rifamycin antibiotic, glycylcycline, penam, cephalosporin, disinfecting agents and antiseptics, fluoroquinolone antibiotic</t>
  </si>
  <si>
    <t>VANI</t>
  </si>
  <si>
    <t>OMPF</t>
  </si>
  <si>
    <t>cephamycin, monobactam, penem, carbapenem, penam, cephalosporin</t>
  </si>
  <si>
    <t>PATA</t>
  </si>
  <si>
    <t>fluoroquinolones</t>
  </si>
  <si>
    <t>MFPA</t>
  </si>
  <si>
    <t>fluoroquinolone antibiotic</t>
  </si>
  <si>
    <t>BEL</t>
  </si>
  <si>
    <t>QEPA</t>
  </si>
  <si>
    <t>fluoroquinolone</t>
  </si>
  <si>
    <t>AXYY</t>
  </si>
  <si>
    <t>macrolide antibiotic, cephalosporin, aminoglycoside antibiotic, fluoroquinolone antibiotic</t>
  </si>
  <si>
    <t>ACRD</t>
  </si>
  <si>
    <t>MEXN</t>
  </si>
  <si>
    <t>phenicol</t>
  </si>
  <si>
    <t>AAC(3)-IIIA</t>
  </si>
  <si>
    <t>Aminoglycoside antibiotic</t>
  </si>
  <si>
    <t>TET(42)</t>
  </si>
  <si>
    <t>BMR</t>
  </si>
  <si>
    <t xml:space="preserve"> nucleoside antibiotic, disinfecting agents and antiseptics, phenicol antibiotic, fluoroquinolone antibiotic</t>
  </si>
  <si>
    <t>PUROMYCIN_RESISTANCE_PROTEIN</t>
  </si>
  <si>
    <t>nucleoside antibiotic</t>
  </si>
  <si>
    <t>BLT</t>
  </si>
  <si>
    <t xml:space="preserve"> disinfecting agents and antiseptics, fluoroquinolone antibiotic</t>
  </si>
  <si>
    <t>TETO</t>
  </si>
  <si>
    <t>BJP-1</t>
  </si>
  <si>
    <t>OTRA</t>
  </si>
  <si>
    <t>EREB</t>
  </si>
  <si>
    <t>macrolide antibiotic</t>
  </si>
  <si>
    <t>MGTA</t>
  </si>
  <si>
    <t xml:space="preserve"> antibacterial free fatty acids</t>
  </si>
  <si>
    <t>ERM(38)</t>
  </si>
  <si>
    <t>FEZ-1</t>
  </si>
  <si>
    <t xml:space="preserve"> carbapenem, penam, cephalosporin</t>
  </si>
  <si>
    <t>SMEB</t>
  </si>
  <si>
    <t xml:space="preserve"> tetracycline antibiotic, phenicol antibiotic, fluoroquinolone antibiotic, macrolide antibiotic</t>
  </si>
  <si>
    <t>AAC(3)-II</t>
  </si>
  <si>
    <t>aminoglycoside</t>
  </si>
  <si>
    <t>FARA</t>
  </si>
  <si>
    <t>OPRA</t>
  </si>
  <si>
    <t xml:space="preserve"> peptide antibiotic, penam, diaminopyrimidine antibiotic, sulfonamide antibiotic, cephalosporin, carbapenem, macrolide antibiotic, tetracycline antibiotic, monobactam, phenicol antibiotic, aminocoumarin antibiotic, fluoroquinolone antibiotic, cephamycin, penem, disinfecting agents and antiseptics, aminoglycoside antibiotic</t>
  </si>
  <si>
    <t>MTRE</t>
  </si>
  <si>
    <t>VANJ</t>
  </si>
  <si>
    <t>MCR-5</t>
  </si>
  <si>
    <t>VAND</t>
  </si>
  <si>
    <t>DFRG</t>
  </si>
  <si>
    <t>Trimethoprim</t>
  </si>
  <si>
    <t>CMEB</t>
  </si>
  <si>
    <t>fusidane antibiotic, macrolide antibiotic, cephalosporin, fluoroquinolone antibiotic</t>
  </si>
  <si>
    <t>ADEA</t>
  </si>
  <si>
    <t>STAPHYLOCOCCUS_MUPA_CONFERRING_RESISTANCE_TO_MUPIROCIN</t>
  </si>
  <si>
    <t>Mupirocin</t>
  </si>
  <si>
    <t>OTRC</t>
  </si>
  <si>
    <t>tetracyclines</t>
  </si>
  <si>
    <t>THIN-B</t>
  </si>
  <si>
    <t xml:space="preserve"> penam, cephalosporin, carbapenem</t>
  </si>
  <si>
    <t>TET41</t>
  </si>
  <si>
    <t>BACILLUS_CLUSTER_A_INTRINSIC_MPH</t>
  </si>
  <si>
    <t>OPRC</t>
  </si>
  <si>
    <t>aminoglycoside antibiotic, carbapenem, tetracycline antibiotic, fluoroquinolone antibiotic, macrolide antibiotic</t>
  </si>
  <si>
    <t>QEPA2</t>
  </si>
  <si>
    <t>CARA</t>
  </si>
  <si>
    <t>macrolides</t>
  </si>
  <si>
    <t>AAC(6')-31</t>
  </si>
  <si>
    <t>aminoglycoside antibiotic</t>
  </si>
  <si>
    <t>AAC(3)-IB-AAC(6')-IB</t>
  </si>
  <si>
    <t>aminoglycosides</t>
  </si>
  <si>
    <t>BAHA</t>
  </si>
  <si>
    <t>RGT1438</t>
  </si>
  <si>
    <t>rifamycin antibiotic</t>
  </si>
  <si>
    <t>AAC(3)-VIII</t>
  </si>
  <si>
    <t>aminoblycosides</t>
  </si>
  <si>
    <t>ERMO</t>
  </si>
  <si>
    <t>ARR-8</t>
  </si>
  <si>
    <t>VANZ</t>
  </si>
  <si>
    <t>BACILLUS_SUBTILIS_MPRF</t>
  </si>
  <si>
    <t>VANKI</t>
  </si>
  <si>
    <t>Vancomycines</t>
  </si>
  <si>
    <t>AAC(3)-IX</t>
  </si>
  <si>
    <t>OLEB</t>
  </si>
  <si>
    <t>TRANSCRIPTIONAL_REGULATORY_PROTEIN_CPXR_CPXR</t>
  </si>
  <si>
    <t>diaminopyrimidine, aminocoumarin, sulfonamide, penam, aminoglycoside, fuoroquinolone, macrolide, cephalosporin, carbapenem, monobactam, tetracycline, phenicol, penem, cephamycin</t>
  </si>
  <si>
    <t>ADEF</t>
  </si>
  <si>
    <t xml:space="preserve"> tetracycline antibiotic, fluoroquinolone antibiotic</t>
  </si>
  <si>
    <t>TOLC</t>
  </si>
  <si>
    <t xml:space="preserve"> peptide antibiotic, aminoglycoside antibiotic, tetracycline antibiotic, disinfecting agents and antiseptics, fluoroquinolone antibiotic, macrolide antibiotic, penam, cephamycin, carbapenem, glycylcycline, cephalosporin, rifamycin antibiotic, penem, aminocoumarin antibiotic, phenicol antibiotic</t>
  </si>
  <si>
    <t>EFRB</t>
  </si>
  <si>
    <t>fluoroquinolones, rifamycin, macrolide</t>
  </si>
  <si>
    <t>MDSB</t>
  </si>
  <si>
    <t>phenicol antibiotic, cephamycin, monobactam, penem, cephalosporin, penam, carbapenem</t>
  </si>
  <si>
    <t>ARNA</t>
  </si>
  <si>
    <t xml:space="preserve"> peptide antibiotic, macrolide antibiotic</t>
  </si>
  <si>
    <t>MDTC</t>
  </si>
  <si>
    <t xml:space="preserve"> aminocoumarin antibiotic</t>
  </si>
  <si>
    <t>MEXQ</t>
  </si>
  <si>
    <t xml:space="preserve"> tetracycline antibiotic, phenicol antibiotic, diaminopyrimidine antibiotic, macrolide antibiotic, disinfecting agents and antiseptics, carbapenem</t>
  </si>
  <si>
    <t>LSA</t>
  </si>
  <si>
    <t>lincosamides</t>
  </si>
  <si>
    <t>SMER</t>
  </si>
  <si>
    <t>penam, cephalosporin, cephamycin, aminoglycoside</t>
  </si>
  <si>
    <t>RIFAMPIN_MONOOXYGENASE</t>
  </si>
  <si>
    <t>rifamycin</t>
  </si>
  <si>
    <t>CATQ</t>
  </si>
  <si>
    <t>EMRA</t>
  </si>
  <si>
    <t>MSBA</t>
  </si>
  <si>
    <t>nitroimidazole</t>
  </si>
  <si>
    <t>MUXC</t>
  </si>
  <si>
    <t xml:space="preserve"> macrolide antibiotic, tetracycline antibiotic, aminocoumarin antibiotic, monobactam</t>
  </si>
  <si>
    <t>MEXC</t>
  </si>
  <si>
    <t>tetracycline antibiotic, aminocoumarin antibiotic, diaminopyrimidine antibiotic, phenicol antibiotic, aminoglycoside antibiotic, fluoroquinolone antibiotic, cephalosporin, macrolide antibiotic, penam</t>
  </si>
  <si>
    <t>NORB</t>
  </si>
  <si>
    <t>AMRB</t>
  </si>
  <si>
    <t>aminoglycoside antibiotic, macrolide antibiotic</t>
  </si>
  <si>
    <t>ANT(3'')-IH-AAC(6')-IID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</si>
</sst>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sz val="12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20" fillId="4" borderId="0" applyNumberFormat="0" applyBorder="0" applyAlignment="0" applyProtection="0"/>
    <xf numFmtId="0" fontId="19" fillId="11" borderId="0" applyNumberFormat="0" applyBorder="0" applyAlignment="0" applyProtection="0"/>
  </cellStyleXfs>
  <cellXfs count="44">
    <xf numFmtId="0" fontId="0" fillId="0" borderId="0" xfId="0"/>
    <xf numFmtId="164" fontId="0" fillId="0" borderId="11" xfId="0" applyNumberFormat="1" applyBorder="1" applyAlignment="1">
      <alignment horizontal="center"/>
    </xf>
    <xf numFmtId="11" fontId="0" fillId="0" borderId="11" xfId="0" applyNumberFormat="1" applyBorder="1"/>
    <xf numFmtId="0" fontId="16" fillId="0" borderId="11" xfId="0" applyFont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1" fontId="0" fillId="0" borderId="10" xfId="0" applyNumberFormat="1" applyBorder="1"/>
    <xf numFmtId="164" fontId="22" fillId="0" borderId="0" xfId="0" applyNumberFormat="1" applyFont="1" applyAlignment="1">
      <alignment horizontal="center"/>
    </xf>
    <xf numFmtId="11" fontId="22" fillId="0" borderId="0" xfId="0" applyNumberFormat="1" applyFont="1"/>
    <xf numFmtId="0" fontId="22" fillId="0" borderId="0" xfId="0" applyFont="1"/>
    <xf numFmtId="164" fontId="0" fillId="0" borderId="0" xfId="0" applyNumberFormat="1" applyAlignment="1">
      <alignment horizontal="center"/>
    </xf>
    <xf numFmtId="11" fontId="0" fillId="0" borderId="0" xfId="0" applyNumberFormat="1"/>
    <xf numFmtId="0" fontId="27" fillId="0" borderId="0" xfId="0" applyFont="1"/>
    <xf numFmtId="0" fontId="26" fillId="0" borderId="0" xfId="0" applyFont="1" applyAlignment="1">
      <alignment vertical="center"/>
    </xf>
    <xf numFmtId="0" fontId="25" fillId="35" borderId="0" xfId="0" applyFont="1" applyFill="1"/>
    <xf numFmtId="0" fontId="25" fillId="35" borderId="11" xfId="0" applyFont="1" applyFill="1" applyBorder="1"/>
    <xf numFmtId="164" fontId="25" fillId="35" borderId="10" xfId="0" applyNumberFormat="1" applyFont="1" applyFill="1" applyBorder="1" applyAlignment="1">
      <alignment horizontal="center"/>
    </xf>
    <xf numFmtId="11" fontId="25" fillId="35" borderId="10" xfId="0" applyNumberFormat="1" applyFont="1" applyFill="1" applyBorder="1" applyAlignment="1">
      <alignment horizontal="center"/>
    </xf>
    <xf numFmtId="0" fontId="25" fillId="35" borderId="10" xfId="0" applyFont="1" applyFill="1" applyBorder="1" applyAlignment="1">
      <alignment horizontal="left"/>
    </xf>
    <xf numFmtId="0" fontId="25" fillId="35" borderId="10" xfId="0" applyFont="1" applyFill="1" applyBorder="1" applyAlignment="1">
      <alignment horizontal="center"/>
    </xf>
    <xf numFmtId="164" fontId="25" fillId="35" borderId="0" xfId="0" applyNumberFormat="1" applyFont="1" applyFill="1" applyAlignment="1">
      <alignment horizontal="center"/>
    </xf>
    <xf numFmtId="11" fontId="25" fillId="35" borderId="0" xfId="0" applyNumberFormat="1" applyFont="1" applyFill="1" applyAlignment="1">
      <alignment horizontal="center"/>
    </xf>
    <xf numFmtId="0" fontId="25" fillId="35" borderId="0" xfId="0" applyFont="1" applyFill="1" applyAlignment="1">
      <alignment horizontal="left"/>
    </xf>
    <xf numFmtId="0" fontId="25" fillId="35" borderId="0" xfId="0" applyFont="1" applyFill="1" applyAlignment="1">
      <alignment horizontal="center"/>
    </xf>
    <xf numFmtId="164" fontId="23" fillId="35" borderId="0" xfId="0" applyNumberFormat="1" applyFont="1" applyFill="1" applyAlignment="1">
      <alignment horizontal="center"/>
    </xf>
    <xf numFmtId="164" fontId="23" fillId="34" borderId="10" xfId="0" applyNumberFormat="1" applyFont="1" applyFill="1" applyBorder="1" applyAlignment="1">
      <alignment horizontal="center"/>
    </xf>
    <xf numFmtId="11" fontId="23" fillId="34" borderId="10" xfId="0" applyNumberFormat="1" applyFont="1" applyFill="1" applyBorder="1" applyAlignment="1">
      <alignment horizontal="center"/>
    </xf>
    <xf numFmtId="0" fontId="24" fillId="0" borderId="0" xfId="0" applyFont="1"/>
    <xf numFmtId="0" fontId="24" fillId="35" borderId="0" xfId="0" applyFont="1" applyFill="1"/>
    <xf numFmtId="164" fontId="23" fillId="35" borderId="0" xfId="0" applyNumberFormat="1" applyFont="1" applyFill="1" applyAlignment="1">
      <alignment horizontal="center" vertical="center" wrapText="1"/>
    </xf>
    <xf numFmtId="0" fontId="0" fillId="33" borderId="10" xfId="0" applyFill="1" applyBorder="1"/>
    <xf numFmtId="0" fontId="21" fillId="0" borderId="10" xfId="42" applyFont="1" applyBorder="1" applyAlignment="1">
      <alignment horizontal="center"/>
    </xf>
    <xf numFmtId="49" fontId="18" fillId="0" borderId="10" xfId="42" applyNumberFormat="1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/>
    </xf>
    <xf numFmtId="0" fontId="21" fillId="0" borderId="0" xfId="42" applyFont="1" applyAlignment="1">
      <alignment horizontal="center"/>
    </xf>
    <xf numFmtId="49" fontId="18" fillId="0" borderId="0" xfId="42" applyNumberFormat="1"/>
    <xf numFmtId="0" fontId="23" fillId="34" borderId="0" xfId="0" applyFont="1" applyFill="1" applyAlignment="1">
      <alignment horizontal="center" vertical="center" wrapText="1"/>
    </xf>
    <xf numFmtId="164" fontId="23" fillId="34" borderId="0" xfId="0" applyNumberFormat="1" applyFont="1" applyFill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 wrapText="1"/>
    </xf>
    <xf numFmtId="0" fontId="25" fillId="34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45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- Accent1 2" xfId="44" xr:uid="{F3C5D1B9-E889-4D43-BCA0-CBE58BDA5277}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 2" xfId="43" xr:uid="{FECB99D8-34DF-4C61-80D9-2942AF90CBE8}"/>
    <cellStyle name="Neutralny" xfId="8" builtinId="28" customBuiltin="1"/>
    <cellStyle name="Normal 2" xfId="42" xr:uid="{8E9F2CB3-41B1-4603-AD87-34885916828F}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6177E-4F89-4A38-9D67-085712D57A26}">
  <dimension ref="A1:D30"/>
  <sheetViews>
    <sheetView tabSelected="1" workbookViewId="0">
      <selection activeCell="G16" sqref="G16"/>
    </sheetView>
  </sheetViews>
  <sheetFormatPr defaultRowHeight="14.4" x14ac:dyDescent="0.3"/>
  <cols>
    <col min="1" max="1" width="8.109375" customWidth="1"/>
    <col min="2" max="2" width="21" customWidth="1"/>
    <col min="3" max="3" width="16.6640625" customWidth="1"/>
    <col min="4" max="4" width="18" customWidth="1"/>
  </cols>
  <sheetData>
    <row r="1" spans="1:4" x14ac:dyDescent="0.3">
      <c r="B1" t="s">
        <v>85</v>
      </c>
      <c r="C1" t="s">
        <v>86</v>
      </c>
    </row>
    <row r="3" spans="1:4" ht="15" thickBot="1" x14ac:dyDescent="0.35">
      <c r="A3" s="31" t="s">
        <v>81</v>
      </c>
      <c r="B3" s="31" t="s">
        <v>84</v>
      </c>
      <c r="C3" s="31" t="s">
        <v>83</v>
      </c>
      <c r="D3" s="31" t="s">
        <v>82</v>
      </c>
    </row>
    <row r="4" spans="1:4" ht="15.6" x14ac:dyDescent="0.3">
      <c r="A4" s="36">
        <v>1</v>
      </c>
      <c r="B4" s="38" t="s">
        <v>27</v>
      </c>
      <c r="C4" s="37" t="s">
        <v>28</v>
      </c>
      <c r="D4" t="s">
        <v>0</v>
      </c>
    </row>
    <row r="5" spans="1:4" ht="15.6" x14ac:dyDescent="0.3">
      <c r="A5" s="36">
        <v>2</v>
      </c>
      <c r="B5" s="38" t="s">
        <v>29</v>
      </c>
      <c r="C5" s="37" t="s">
        <v>30</v>
      </c>
      <c r="D5" t="s">
        <v>1</v>
      </c>
    </row>
    <row r="6" spans="1:4" ht="15.6" x14ac:dyDescent="0.3">
      <c r="A6" s="36">
        <v>3</v>
      </c>
      <c r="B6" s="38" t="s">
        <v>31</v>
      </c>
      <c r="C6" s="37" t="s">
        <v>32</v>
      </c>
      <c r="D6" t="s">
        <v>2</v>
      </c>
    </row>
    <row r="7" spans="1:4" ht="15.6" x14ac:dyDescent="0.3">
      <c r="A7" s="36">
        <v>4</v>
      </c>
      <c r="B7" s="38" t="s">
        <v>33</v>
      </c>
      <c r="C7" s="37" t="s">
        <v>34</v>
      </c>
      <c r="D7" t="s">
        <v>3</v>
      </c>
    </row>
    <row r="8" spans="1:4" ht="15.6" x14ac:dyDescent="0.3">
      <c r="A8" s="36">
        <v>5</v>
      </c>
      <c r="B8" s="38" t="s">
        <v>35</v>
      </c>
      <c r="C8" s="37" t="s">
        <v>36</v>
      </c>
      <c r="D8" t="s">
        <v>4</v>
      </c>
    </row>
    <row r="9" spans="1:4" ht="15.6" x14ac:dyDescent="0.3">
      <c r="A9" s="36">
        <v>6</v>
      </c>
      <c r="B9" s="38" t="s">
        <v>37</v>
      </c>
      <c r="C9" s="37" t="s">
        <v>38</v>
      </c>
      <c r="D9" t="s">
        <v>5</v>
      </c>
    </row>
    <row r="10" spans="1:4" ht="15.6" x14ac:dyDescent="0.3">
      <c r="A10" s="36">
        <v>7</v>
      </c>
      <c r="B10" s="38" t="s">
        <v>39</v>
      </c>
      <c r="C10" s="37" t="s">
        <v>40</v>
      </c>
      <c r="D10" t="s">
        <v>6</v>
      </c>
    </row>
    <row r="11" spans="1:4" ht="15.6" x14ac:dyDescent="0.3">
      <c r="A11" s="36">
        <v>8</v>
      </c>
      <c r="B11" s="38" t="s">
        <v>41</v>
      </c>
      <c r="C11" s="37" t="s">
        <v>42</v>
      </c>
      <c r="D11" t="s">
        <v>7</v>
      </c>
    </row>
    <row r="12" spans="1:4" ht="15.6" x14ac:dyDescent="0.3">
      <c r="A12" s="36">
        <v>9</v>
      </c>
      <c r="B12" s="38" t="s">
        <v>43</v>
      </c>
      <c r="C12" s="37" t="s">
        <v>44</v>
      </c>
      <c r="D12" t="s">
        <v>8</v>
      </c>
    </row>
    <row r="13" spans="1:4" ht="15.6" x14ac:dyDescent="0.3">
      <c r="A13" s="36">
        <v>10</v>
      </c>
      <c r="B13" s="38" t="s">
        <v>45</v>
      </c>
      <c r="C13" s="37" t="s">
        <v>46</v>
      </c>
      <c r="D13" t="s">
        <v>9</v>
      </c>
    </row>
    <row r="14" spans="1:4" ht="15.6" x14ac:dyDescent="0.3">
      <c r="A14" s="36">
        <v>11</v>
      </c>
      <c r="B14" s="38" t="s">
        <v>47</v>
      </c>
      <c r="C14" s="37" t="s">
        <v>48</v>
      </c>
      <c r="D14" t="s">
        <v>10</v>
      </c>
    </row>
    <row r="15" spans="1:4" ht="15.6" x14ac:dyDescent="0.3">
      <c r="A15" s="36">
        <v>12</v>
      </c>
      <c r="B15" s="38" t="s">
        <v>49</v>
      </c>
      <c r="C15" s="37" t="s">
        <v>50</v>
      </c>
      <c r="D15" t="s">
        <v>11</v>
      </c>
    </row>
    <row r="16" spans="1:4" ht="15.6" x14ac:dyDescent="0.3">
      <c r="A16" s="36">
        <v>13</v>
      </c>
      <c r="B16" s="38" t="s">
        <v>51</v>
      </c>
      <c r="C16" s="37" t="s">
        <v>52</v>
      </c>
      <c r="D16" t="s">
        <v>12</v>
      </c>
    </row>
    <row r="17" spans="1:4" ht="15.6" x14ac:dyDescent="0.3">
      <c r="A17" s="36">
        <v>14</v>
      </c>
      <c r="B17" s="38" t="s">
        <v>53</v>
      </c>
      <c r="C17" s="37" t="s">
        <v>54</v>
      </c>
      <c r="D17" t="s">
        <v>13</v>
      </c>
    </row>
    <row r="18" spans="1:4" ht="15.6" x14ac:dyDescent="0.3">
      <c r="A18" s="36">
        <v>15</v>
      </c>
      <c r="B18" s="38" t="s">
        <v>55</v>
      </c>
      <c r="C18" s="37" t="s">
        <v>56</v>
      </c>
      <c r="D18" t="s">
        <v>14</v>
      </c>
    </row>
    <row r="19" spans="1:4" ht="15.6" x14ac:dyDescent="0.3">
      <c r="A19" s="36">
        <v>16</v>
      </c>
      <c r="B19" s="38" t="s">
        <v>57</v>
      </c>
      <c r="C19" s="37" t="s">
        <v>58</v>
      </c>
      <c r="D19" t="s">
        <v>15</v>
      </c>
    </row>
    <row r="20" spans="1:4" ht="15.6" x14ac:dyDescent="0.3">
      <c r="A20" s="36">
        <v>17</v>
      </c>
      <c r="B20" s="38" t="s">
        <v>59</v>
      </c>
      <c r="C20" s="37" t="s">
        <v>60</v>
      </c>
      <c r="D20" t="s">
        <v>16</v>
      </c>
    </row>
    <row r="21" spans="1:4" ht="15.6" x14ac:dyDescent="0.3">
      <c r="A21" s="36">
        <v>18</v>
      </c>
      <c r="B21" s="38" t="s">
        <v>61</v>
      </c>
      <c r="C21" s="37" t="s">
        <v>62</v>
      </c>
      <c r="D21" t="s">
        <v>17</v>
      </c>
    </row>
    <row r="22" spans="1:4" ht="15.6" x14ac:dyDescent="0.3">
      <c r="A22" s="36">
        <v>19</v>
      </c>
      <c r="B22" s="38" t="s">
        <v>63</v>
      </c>
      <c r="C22" s="37" t="s">
        <v>64</v>
      </c>
      <c r="D22" t="s">
        <v>18</v>
      </c>
    </row>
    <row r="23" spans="1:4" ht="15.6" x14ac:dyDescent="0.3">
      <c r="A23" s="36">
        <v>20</v>
      </c>
      <c r="B23" s="38" t="s">
        <v>65</v>
      </c>
      <c r="C23" s="37" t="s">
        <v>66</v>
      </c>
      <c r="D23" t="s">
        <v>19</v>
      </c>
    </row>
    <row r="24" spans="1:4" ht="15.6" x14ac:dyDescent="0.3">
      <c r="A24" s="36">
        <v>21</v>
      </c>
      <c r="B24" s="38" t="s">
        <v>67</v>
      </c>
      <c r="C24" s="37" t="s">
        <v>68</v>
      </c>
      <c r="D24" t="s">
        <v>20</v>
      </c>
    </row>
    <row r="25" spans="1:4" ht="15.6" x14ac:dyDescent="0.3">
      <c r="A25" s="36">
        <v>22</v>
      </c>
      <c r="B25" s="38" t="s">
        <v>69</v>
      </c>
      <c r="C25" s="37" t="s">
        <v>70</v>
      </c>
      <c r="D25" t="s">
        <v>21</v>
      </c>
    </row>
    <row r="26" spans="1:4" ht="15.6" x14ac:dyDescent="0.3">
      <c r="A26" s="36">
        <v>23</v>
      </c>
      <c r="B26" s="38" t="s">
        <v>71</v>
      </c>
      <c r="C26" s="37" t="s">
        <v>72</v>
      </c>
      <c r="D26" t="s">
        <v>22</v>
      </c>
    </row>
    <row r="27" spans="1:4" ht="15.6" x14ac:dyDescent="0.3">
      <c r="A27" s="36">
        <v>24</v>
      </c>
      <c r="B27" s="38" t="s">
        <v>73</v>
      </c>
      <c r="C27" s="37" t="s">
        <v>74</v>
      </c>
      <c r="D27" t="s">
        <v>23</v>
      </c>
    </row>
    <row r="28" spans="1:4" ht="15.6" x14ac:dyDescent="0.3">
      <c r="A28" s="36">
        <v>25</v>
      </c>
      <c r="B28" s="38" t="s">
        <v>75</v>
      </c>
      <c r="C28" s="37" t="s">
        <v>76</v>
      </c>
      <c r="D28" t="s">
        <v>24</v>
      </c>
    </row>
    <row r="29" spans="1:4" ht="15.6" x14ac:dyDescent="0.3">
      <c r="A29" s="36">
        <v>26</v>
      </c>
      <c r="B29" s="38" t="s">
        <v>77</v>
      </c>
      <c r="C29" s="37" t="s">
        <v>78</v>
      </c>
      <c r="D29" t="s">
        <v>25</v>
      </c>
    </row>
    <row r="30" spans="1:4" ht="16.2" thickBot="1" x14ac:dyDescent="0.35">
      <c r="A30" s="34">
        <v>27</v>
      </c>
      <c r="B30" s="33" t="s">
        <v>79</v>
      </c>
      <c r="C30" s="32" t="s">
        <v>80</v>
      </c>
      <c r="D30" s="35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B9B3D-D4C1-4EB7-8F72-BA02666B19F2}">
  <dimension ref="A1:AG302"/>
  <sheetViews>
    <sheetView topLeftCell="A82" workbookViewId="0">
      <selection activeCell="G108" sqref="G108"/>
    </sheetView>
  </sheetViews>
  <sheetFormatPr defaultColWidth="9.109375" defaultRowHeight="13.8" x14ac:dyDescent="0.25"/>
  <cols>
    <col min="1" max="1" width="5" style="28" customWidth="1"/>
    <col min="2" max="2" width="26.5546875" style="28" customWidth="1"/>
    <col min="3" max="8" width="9.109375" style="28"/>
    <col min="9" max="9" width="2" style="29" customWidth="1"/>
    <col min="10" max="15" width="9.109375" style="28"/>
    <col min="16" max="16" width="2.6640625" style="29" customWidth="1"/>
    <col min="17" max="22" width="9.109375" style="28"/>
    <col min="23" max="23" width="2.44140625" style="29" customWidth="1"/>
    <col min="24" max="29" width="9.109375" style="28"/>
    <col min="30" max="30" width="2.109375" style="29" customWidth="1"/>
    <col min="31" max="16384" width="9.109375" style="28"/>
  </cols>
  <sheetData>
    <row r="1" spans="1:33" x14ac:dyDescent="0.25">
      <c r="A1" s="39" t="s">
        <v>87</v>
      </c>
      <c r="B1" s="39" t="s">
        <v>88</v>
      </c>
      <c r="C1" s="39" t="s">
        <v>89</v>
      </c>
      <c r="D1" s="39"/>
      <c r="E1" s="40"/>
      <c r="F1" s="39" t="s">
        <v>90</v>
      </c>
      <c r="G1" s="39"/>
      <c r="H1" s="40"/>
      <c r="I1" s="30"/>
      <c r="J1" s="39" t="s">
        <v>91</v>
      </c>
      <c r="K1" s="39"/>
      <c r="L1" s="40"/>
      <c r="M1" s="39" t="s">
        <v>92</v>
      </c>
      <c r="N1" s="39"/>
      <c r="O1" s="40"/>
      <c r="Q1" s="39" t="s">
        <v>93</v>
      </c>
      <c r="R1" s="39"/>
      <c r="S1" s="40"/>
      <c r="T1" s="39" t="s">
        <v>94</v>
      </c>
      <c r="U1" s="39"/>
      <c r="V1" s="40"/>
      <c r="W1" s="30"/>
      <c r="X1" s="39" t="s">
        <v>95</v>
      </c>
      <c r="Y1" s="39"/>
      <c r="Z1" s="40"/>
      <c r="AA1" s="39" t="s">
        <v>96</v>
      </c>
      <c r="AB1" s="39"/>
      <c r="AC1" s="39"/>
      <c r="AE1" s="39" t="s">
        <v>97</v>
      </c>
      <c r="AF1" s="42"/>
      <c r="AG1" s="42"/>
    </row>
    <row r="2" spans="1:33" ht="14.4" thickBot="1" x14ac:dyDescent="0.3">
      <c r="A2" s="41"/>
      <c r="B2" s="41"/>
      <c r="C2" s="27" t="s">
        <v>98</v>
      </c>
      <c r="D2" s="27" t="s">
        <v>99</v>
      </c>
      <c r="E2" s="26" t="s">
        <v>100</v>
      </c>
      <c r="F2" s="27" t="s">
        <v>98</v>
      </c>
      <c r="G2" s="27" t="s">
        <v>99</v>
      </c>
      <c r="H2" s="26" t="s">
        <v>100</v>
      </c>
      <c r="I2" s="25"/>
      <c r="J2" s="27" t="s">
        <v>98</v>
      </c>
      <c r="K2" s="27" t="s">
        <v>99</v>
      </c>
      <c r="L2" s="26" t="s">
        <v>100</v>
      </c>
      <c r="M2" s="27" t="s">
        <v>98</v>
      </c>
      <c r="N2" s="27" t="s">
        <v>99</v>
      </c>
      <c r="O2" s="26" t="s">
        <v>100</v>
      </c>
      <c r="Q2" s="27" t="s">
        <v>98</v>
      </c>
      <c r="R2" s="27" t="s">
        <v>99</v>
      </c>
      <c r="S2" s="26" t="s">
        <v>100</v>
      </c>
      <c r="T2" s="27" t="s">
        <v>98</v>
      </c>
      <c r="U2" s="27" t="s">
        <v>99</v>
      </c>
      <c r="V2" s="26" t="s">
        <v>100</v>
      </c>
      <c r="W2" s="25"/>
      <c r="X2" s="27" t="s">
        <v>98</v>
      </c>
      <c r="Y2" s="27" t="s">
        <v>99</v>
      </c>
      <c r="Z2" s="26" t="s">
        <v>100</v>
      </c>
      <c r="AA2" s="27" t="s">
        <v>98</v>
      </c>
      <c r="AB2" s="27" t="s">
        <v>99</v>
      </c>
      <c r="AC2" s="26" t="s">
        <v>100</v>
      </c>
      <c r="AE2" s="27" t="s">
        <v>98</v>
      </c>
      <c r="AF2" s="27" t="s">
        <v>99</v>
      </c>
      <c r="AG2" s="26" t="s">
        <v>100</v>
      </c>
    </row>
    <row r="3" spans="1:33" x14ac:dyDescent="0.25">
      <c r="A3" s="24">
        <v>1</v>
      </c>
      <c r="B3" s="23" t="s">
        <v>101</v>
      </c>
      <c r="C3" s="22">
        <v>0</v>
      </c>
      <c r="D3" s="22">
        <v>0</v>
      </c>
      <c r="E3" s="21">
        <v>0</v>
      </c>
      <c r="F3" s="22">
        <v>92561.266666666663</v>
      </c>
      <c r="G3" s="22">
        <v>13463.12203877225</v>
      </c>
      <c r="H3" s="21">
        <v>3.3797243067016587</v>
      </c>
      <c r="I3" s="21"/>
      <c r="J3" s="22">
        <v>0</v>
      </c>
      <c r="K3" s="22">
        <v>0</v>
      </c>
      <c r="L3" s="21">
        <v>0</v>
      </c>
      <c r="M3" s="22">
        <v>117793.66666666667</v>
      </c>
      <c r="N3" s="22">
        <v>26134.218520303664</v>
      </c>
      <c r="O3" s="21">
        <v>3.2175680163416147</v>
      </c>
      <c r="Q3" s="22">
        <v>0</v>
      </c>
      <c r="R3" s="22">
        <v>0</v>
      </c>
      <c r="S3" s="21">
        <v>0</v>
      </c>
      <c r="T3" s="22">
        <v>89543.266666666663</v>
      </c>
      <c r="U3" s="22">
        <v>15042.696307729746</v>
      </c>
      <c r="V3" s="21">
        <v>3.0806005837747676</v>
      </c>
      <c r="W3" s="21"/>
      <c r="X3" s="22">
        <v>0</v>
      </c>
      <c r="Y3" s="22">
        <v>0</v>
      </c>
      <c r="Z3" s="21">
        <v>0</v>
      </c>
      <c r="AA3" s="22">
        <v>90971.60000000002</v>
      </c>
      <c r="AB3" s="22">
        <v>8719.8610650410919</v>
      </c>
      <c r="AC3" s="21">
        <v>2.8584928299420556</v>
      </c>
      <c r="AE3" s="22">
        <v>195020.93333333335</v>
      </c>
      <c r="AF3" s="22">
        <v>40230.817851583153</v>
      </c>
      <c r="AG3" s="21">
        <v>3.8036977552498463</v>
      </c>
    </row>
    <row r="4" spans="1:33" x14ac:dyDescent="0.25">
      <c r="A4" s="24">
        <v>2</v>
      </c>
      <c r="B4" s="23" t="s">
        <v>102</v>
      </c>
      <c r="C4" s="22">
        <v>0</v>
      </c>
      <c r="D4" s="22">
        <v>0</v>
      </c>
      <c r="E4" s="21">
        <v>0</v>
      </c>
      <c r="F4" s="22">
        <v>44722</v>
      </c>
      <c r="G4" s="22">
        <v>6275.9762444522903</v>
      </c>
      <c r="H4" s="21">
        <v>1.636129586486456</v>
      </c>
      <c r="I4" s="21"/>
      <c r="J4" s="22">
        <v>0</v>
      </c>
      <c r="K4" s="22">
        <v>0</v>
      </c>
      <c r="L4" s="21">
        <v>0</v>
      </c>
      <c r="M4" s="22">
        <v>58274.666666666664</v>
      </c>
      <c r="N4" s="22">
        <v>12611.81422761606</v>
      </c>
      <c r="O4" s="21">
        <v>1.5939538144078362</v>
      </c>
      <c r="Q4" s="22">
        <v>0</v>
      </c>
      <c r="R4" s="22">
        <v>0</v>
      </c>
      <c r="S4" s="21">
        <v>0</v>
      </c>
      <c r="T4" s="22">
        <v>42176.333333333336</v>
      </c>
      <c r="U4" s="22">
        <v>7117.3134132636123</v>
      </c>
      <c r="V4" s="21">
        <v>1.4521860037618215</v>
      </c>
      <c r="W4" s="21"/>
      <c r="X4" s="22">
        <v>0</v>
      </c>
      <c r="Y4" s="22">
        <v>0</v>
      </c>
      <c r="Z4" s="21">
        <v>0</v>
      </c>
      <c r="AA4" s="22">
        <v>45630.933333333327</v>
      </c>
      <c r="AB4" s="22">
        <v>3866.9641386059884</v>
      </c>
      <c r="AC4" s="21">
        <v>1.4879274058945271</v>
      </c>
      <c r="AE4" s="22">
        <v>90911.8</v>
      </c>
      <c r="AF4" s="22">
        <v>19729.270128111919</v>
      </c>
      <c r="AG4" s="21">
        <v>1.7643654538175519</v>
      </c>
    </row>
    <row r="5" spans="1:33" x14ac:dyDescent="0.25">
      <c r="A5" s="24">
        <v>3</v>
      </c>
      <c r="B5" s="23" t="s">
        <v>103</v>
      </c>
      <c r="C5" s="22">
        <v>0</v>
      </c>
      <c r="D5" s="22">
        <v>0</v>
      </c>
      <c r="E5" s="21">
        <v>0</v>
      </c>
      <c r="F5" s="22">
        <v>36251.666666666672</v>
      </c>
      <c r="G5" s="22">
        <v>5098.5289360195375</v>
      </c>
      <c r="H5" s="21">
        <v>1.3226539165879079</v>
      </c>
      <c r="I5" s="21"/>
      <c r="J5" s="22">
        <v>0</v>
      </c>
      <c r="K5" s="22">
        <v>0</v>
      </c>
      <c r="L5" s="21">
        <v>0</v>
      </c>
      <c r="M5" s="22">
        <v>46161.200000000004</v>
      </c>
      <c r="N5" s="22">
        <v>10033.370659435217</v>
      </c>
      <c r="O5" s="21">
        <v>1.259058313073022</v>
      </c>
      <c r="Q5" s="22">
        <v>14643.8</v>
      </c>
      <c r="R5" s="22">
        <v>12257.406029009564</v>
      </c>
      <c r="S5" s="21">
        <v>0.15646597974556337</v>
      </c>
      <c r="T5" s="22">
        <v>37438.733333333337</v>
      </c>
      <c r="U5" s="22">
        <v>7686.0566988106366</v>
      </c>
      <c r="V5" s="21">
        <v>1.286401444666091</v>
      </c>
      <c r="W5" s="21"/>
      <c r="X5" s="22">
        <v>19236.599999999995</v>
      </c>
      <c r="Y5" s="22">
        <v>16512.481141245855</v>
      </c>
      <c r="Z5" s="21">
        <v>0.17801086887359932</v>
      </c>
      <c r="AA5" s="22">
        <v>36327.866666666661</v>
      </c>
      <c r="AB5" s="22">
        <v>3395.0906327707576</v>
      </c>
      <c r="AC5" s="21">
        <v>1.1521578929549547</v>
      </c>
      <c r="AE5" s="22">
        <v>74658.933333333334</v>
      </c>
      <c r="AF5" s="22">
        <v>15237.969691967714</v>
      </c>
      <c r="AG5" s="21">
        <v>1.4542774089598369</v>
      </c>
    </row>
    <row r="6" spans="1:33" x14ac:dyDescent="0.25">
      <c r="A6" s="24">
        <v>4</v>
      </c>
      <c r="B6" s="23" t="s">
        <v>104</v>
      </c>
      <c r="C6" s="22">
        <v>0</v>
      </c>
      <c r="D6" s="22">
        <v>0</v>
      </c>
      <c r="E6" s="21">
        <v>0</v>
      </c>
      <c r="F6" s="22">
        <v>34942.6</v>
      </c>
      <c r="G6" s="22">
        <v>4701.17309778037</v>
      </c>
      <c r="H6" s="21">
        <v>1.2669290969009845</v>
      </c>
      <c r="I6" s="21"/>
      <c r="J6" s="22">
        <v>0</v>
      </c>
      <c r="K6" s="22">
        <v>0</v>
      </c>
      <c r="L6" s="21">
        <v>0</v>
      </c>
      <c r="M6" s="22">
        <v>45825.533333333333</v>
      </c>
      <c r="N6" s="22">
        <v>11170.406510580962</v>
      </c>
      <c r="O6" s="21">
        <v>1.2408327275140747</v>
      </c>
      <c r="Q6" s="22">
        <v>0</v>
      </c>
      <c r="R6" s="22">
        <v>0</v>
      </c>
      <c r="S6" s="21">
        <v>0</v>
      </c>
      <c r="T6" s="22">
        <v>34916.933333333327</v>
      </c>
      <c r="U6" s="22">
        <v>5935.4231114212125</v>
      </c>
      <c r="V6" s="21">
        <v>1.2022260711293127</v>
      </c>
      <c r="W6" s="21"/>
      <c r="X6" s="22">
        <v>0</v>
      </c>
      <c r="Y6" s="22">
        <v>0</v>
      </c>
      <c r="Z6" s="21">
        <v>0</v>
      </c>
      <c r="AA6" s="22">
        <v>35451.133333333339</v>
      </c>
      <c r="AB6" s="22">
        <v>3604.2567764546343</v>
      </c>
      <c r="AC6" s="21">
        <v>1.1268853197894013</v>
      </c>
      <c r="AE6" s="22">
        <v>72410.133333333346</v>
      </c>
      <c r="AF6" s="22">
        <v>14684.089252222237</v>
      </c>
      <c r="AG6" s="21">
        <v>1.4141351051853233</v>
      </c>
    </row>
    <row r="7" spans="1:33" x14ac:dyDescent="0.25">
      <c r="A7" s="24">
        <v>5</v>
      </c>
      <c r="B7" s="23" t="s">
        <v>105</v>
      </c>
      <c r="C7" s="22">
        <v>0</v>
      </c>
      <c r="D7" s="22">
        <v>0</v>
      </c>
      <c r="E7" s="21">
        <v>0</v>
      </c>
      <c r="F7" s="22">
        <v>34313.133333333331</v>
      </c>
      <c r="G7" s="22">
        <v>4514.6779526572091</v>
      </c>
      <c r="H7" s="21">
        <v>1.2444927062896409</v>
      </c>
      <c r="I7" s="21"/>
      <c r="J7" s="22">
        <v>0</v>
      </c>
      <c r="K7" s="22">
        <v>0</v>
      </c>
      <c r="L7" s="21">
        <v>0</v>
      </c>
      <c r="M7" s="22">
        <v>44624.866666666661</v>
      </c>
      <c r="N7" s="22">
        <v>10683.633968013664</v>
      </c>
      <c r="O7" s="21">
        <v>1.2091177983601187</v>
      </c>
      <c r="Q7" s="22">
        <v>0</v>
      </c>
      <c r="R7" s="22">
        <v>0</v>
      </c>
      <c r="S7" s="21">
        <v>0</v>
      </c>
      <c r="T7" s="22">
        <v>34087.666666666664</v>
      </c>
      <c r="U7" s="22">
        <v>5717.7151308369112</v>
      </c>
      <c r="V7" s="21">
        <v>1.1735374393137663</v>
      </c>
      <c r="W7" s="21"/>
      <c r="X7" s="22">
        <v>0</v>
      </c>
      <c r="Y7" s="22">
        <v>0</v>
      </c>
      <c r="Z7" s="21">
        <v>0</v>
      </c>
      <c r="AA7" s="22">
        <v>34638.666666666664</v>
      </c>
      <c r="AB7" s="22">
        <v>3445.1990536912122</v>
      </c>
      <c r="AC7" s="21">
        <v>1.1117322160206187</v>
      </c>
      <c r="AE7" s="22">
        <v>70836.60000000002</v>
      </c>
      <c r="AF7" s="22">
        <v>14411.317262794561</v>
      </c>
      <c r="AG7" s="21">
        <v>1.3834686538687366</v>
      </c>
    </row>
    <row r="8" spans="1:33" x14ac:dyDescent="0.25">
      <c r="A8" s="24">
        <v>6</v>
      </c>
      <c r="B8" s="23" t="s">
        <v>106</v>
      </c>
      <c r="C8" s="22">
        <v>0</v>
      </c>
      <c r="D8" s="22">
        <v>0</v>
      </c>
      <c r="E8" s="21">
        <v>0</v>
      </c>
      <c r="F8" s="22">
        <v>28141.400000000005</v>
      </c>
      <c r="G8" s="22">
        <v>4353.9165818162801</v>
      </c>
      <c r="H8" s="21">
        <v>1.0219775797111839</v>
      </c>
      <c r="I8" s="21"/>
      <c r="J8" s="22">
        <v>0</v>
      </c>
      <c r="K8" s="22">
        <v>0</v>
      </c>
      <c r="L8" s="21">
        <v>0</v>
      </c>
      <c r="M8" s="22">
        <v>39710.333333333336</v>
      </c>
      <c r="N8" s="22">
        <v>10206.221371417922</v>
      </c>
      <c r="O8" s="21">
        <v>1.0535139222336152</v>
      </c>
      <c r="Q8" s="22">
        <v>0</v>
      </c>
      <c r="R8" s="22">
        <v>0</v>
      </c>
      <c r="S8" s="21">
        <v>0</v>
      </c>
      <c r="T8" s="22">
        <v>29122.133333333335</v>
      </c>
      <c r="U8" s="22">
        <v>4976.3091428264834</v>
      </c>
      <c r="V8" s="21">
        <v>1.0034229220175597</v>
      </c>
      <c r="W8" s="21"/>
      <c r="X8" s="22">
        <v>0</v>
      </c>
      <c r="Y8" s="22">
        <v>0</v>
      </c>
      <c r="Z8" s="21">
        <v>0</v>
      </c>
      <c r="AA8" s="22">
        <v>27234.600000000002</v>
      </c>
      <c r="AB8" s="22">
        <v>3293.8895876738329</v>
      </c>
      <c r="AC8" s="21">
        <v>0.9603577802910318</v>
      </c>
      <c r="AE8" s="22">
        <v>59498.933333333327</v>
      </c>
      <c r="AF8" s="22">
        <v>11386.803774515742</v>
      </c>
      <c r="AG8" s="21">
        <v>1.1520224823039973</v>
      </c>
    </row>
    <row r="9" spans="1:33" x14ac:dyDescent="0.25">
      <c r="A9" s="24">
        <v>7</v>
      </c>
      <c r="B9" s="23" t="s">
        <v>107</v>
      </c>
      <c r="C9" s="22">
        <v>0</v>
      </c>
      <c r="D9" s="22">
        <v>0</v>
      </c>
      <c r="E9" s="21">
        <v>0</v>
      </c>
      <c r="F9" s="22">
        <v>27412.466666666664</v>
      </c>
      <c r="G9" s="22">
        <v>3699.6808394105524</v>
      </c>
      <c r="H9" s="21">
        <v>0.99314150961477143</v>
      </c>
      <c r="I9" s="21"/>
      <c r="J9" s="22">
        <v>0</v>
      </c>
      <c r="K9" s="22">
        <v>0</v>
      </c>
      <c r="L9" s="21">
        <v>0</v>
      </c>
      <c r="M9" s="22">
        <v>36033.333333333336</v>
      </c>
      <c r="N9" s="22">
        <v>8733.9007560576119</v>
      </c>
      <c r="O9" s="21">
        <v>0.9763338788448519</v>
      </c>
      <c r="Q9" s="22">
        <v>0</v>
      </c>
      <c r="R9" s="22">
        <v>0</v>
      </c>
      <c r="S9" s="21">
        <v>0</v>
      </c>
      <c r="T9" s="22">
        <v>27505.200000000001</v>
      </c>
      <c r="U9" s="22">
        <v>4667.2440193840657</v>
      </c>
      <c r="V9" s="21">
        <v>0.94711705204837893</v>
      </c>
      <c r="W9" s="21"/>
      <c r="X9" s="22">
        <v>0</v>
      </c>
      <c r="Y9" s="22">
        <v>0</v>
      </c>
      <c r="Z9" s="21">
        <v>0</v>
      </c>
      <c r="AA9" s="22">
        <v>27822.600000000002</v>
      </c>
      <c r="AB9" s="22">
        <v>2844.909783969586</v>
      </c>
      <c r="AC9" s="21">
        <v>0.89511442159364984</v>
      </c>
      <c r="AE9" s="22">
        <v>56934.333333333336</v>
      </c>
      <c r="AF9" s="22">
        <v>11452.783109827587</v>
      </c>
      <c r="AG9" s="21">
        <v>1.1116545193121512</v>
      </c>
    </row>
    <row r="10" spans="1:33" x14ac:dyDescent="0.25">
      <c r="A10" s="24">
        <v>8</v>
      </c>
      <c r="B10" s="23" t="s">
        <v>108</v>
      </c>
      <c r="C10" s="22">
        <v>0</v>
      </c>
      <c r="D10" s="22">
        <v>0</v>
      </c>
      <c r="E10" s="21">
        <v>0</v>
      </c>
      <c r="F10" s="22">
        <v>26668.266666666666</v>
      </c>
      <c r="G10" s="22">
        <v>3112.7550368322013</v>
      </c>
      <c r="H10" s="21">
        <v>0.94956172403077532</v>
      </c>
      <c r="I10" s="21"/>
      <c r="J10" s="22">
        <v>0</v>
      </c>
      <c r="K10" s="22">
        <v>0</v>
      </c>
      <c r="L10" s="21">
        <v>0</v>
      </c>
      <c r="M10" s="22">
        <v>35643.266666666663</v>
      </c>
      <c r="N10" s="22">
        <v>10028.275573311434</v>
      </c>
      <c r="O10" s="21">
        <v>0.92761442877200861</v>
      </c>
      <c r="Q10" s="22">
        <v>0</v>
      </c>
      <c r="R10" s="22">
        <v>0</v>
      </c>
      <c r="S10" s="21">
        <v>0</v>
      </c>
      <c r="T10" s="22">
        <v>21899.266666666663</v>
      </c>
      <c r="U10" s="22">
        <v>5182.4526535588511</v>
      </c>
      <c r="V10" s="21">
        <v>0.76604232385520676</v>
      </c>
      <c r="W10" s="21"/>
      <c r="X10" s="22">
        <v>0</v>
      </c>
      <c r="Y10" s="22">
        <v>0</v>
      </c>
      <c r="Z10" s="21">
        <v>0</v>
      </c>
      <c r="AA10" s="22">
        <v>27116.2</v>
      </c>
      <c r="AB10" s="22">
        <v>2991.4765670621441</v>
      </c>
      <c r="AC10" s="21">
        <v>1.0087626998595203</v>
      </c>
      <c r="AE10" s="22">
        <v>41569.533333333333</v>
      </c>
      <c r="AF10" s="22">
        <v>7783.142613619083</v>
      </c>
      <c r="AG10" s="21">
        <v>0.80851925790783985</v>
      </c>
    </row>
    <row r="11" spans="1:33" x14ac:dyDescent="0.25">
      <c r="A11" s="24">
        <v>9</v>
      </c>
      <c r="B11" s="23" t="s">
        <v>109</v>
      </c>
      <c r="C11" s="22">
        <v>0</v>
      </c>
      <c r="D11" s="22">
        <v>0</v>
      </c>
      <c r="E11" s="21">
        <v>0</v>
      </c>
      <c r="F11" s="22">
        <v>19196.2</v>
      </c>
      <c r="G11" s="22">
        <v>4254.8721956988875</v>
      </c>
      <c r="H11" s="21">
        <v>0.67521046233125093</v>
      </c>
      <c r="I11" s="21"/>
      <c r="J11" s="22">
        <v>0</v>
      </c>
      <c r="K11" s="22">
        <v>0</v>
      </c>
      <c r="L11" s="21">
        <v>0</v>
      </c>
      <c r="M11" s="22">
        <v>30147.333333333332</v>
      </c>
      <c r="N11" s="22">
        <v>7029.03624924616</v>
      </c>
      <c r="O11" s="21">
        <v>0.81038294913380893</v>
      </c>
      <c r="Q11" s="22">
        <v>0</v>
      </c>
      <c r="R11" s="22">
        <v>0</v>
      </c>
      <c r="S11" s="21">
        <v>0</v>
      </c>
      <c r="T11" s="22">
        <v>21848.733333333334</v>
      </c>
      <c r="U11" s="22">
        <v>3440.4825841156339</v>
      </c>
      <c r="V11" s="21">
        <v>0.75452507533448354</v>
      </c>
      <c r="W11" s="21"/>
      <c r="X11" s="22">
        <v>0</v>
      </c>
      <c r="Y11" s="22">
        <v>0</v>
      </c>
      <c r="Z11" s="21">
        <v>0</v>
      </c>
      <c r="AA11" s="22">
        <v>24035.533333333329</v>
      </c>
      <c r="AB11" s="22">
        <v>2630.0205327255439</v>
      </c>
      <c r="AC11" s="21">
        <v>0.75018303786023832</v>
      </c>
      <c r="AE11" s="22">
        <v>48708.80000000001</v>
      </c>
      <c r="AF11" s="22">
        <v>10011.347102575144</v>
      </c>
      <c r="AG11" s="21">
        <v>0.95380159036527035</v>
      </c>
    </row>
    <row r="12" spans="1:33" x14ac:dyDescent="0.25">
      <c r="A12" s="24">
        <v>10</v>
      </c>
      <c r="B12" s="23" t="s">
        <v>110</v>
      </c>
      <c r="C12" s="22">
        <v>0</v>
      </c>
      <c r="D12" s="22">
        <v>0</v>
      </c>
      <c r="E12" s="21">
        <v>0</v>
      </c>
      <c r="F12" s="22">
        <v>12624.6</v>
      </c>
      <c r="G12" s="22">
        <v>1560.770705013231</v>
      </c>
      <c r="H12" s="21">
        <v>0.45868700679633551</v>
      </c>
      <c r="I12" s="21"/>
      <c r="J12" s="22">
        <v>0</v>
      </c>
      <c r="K12" s="22">
        <v>0</v>
      </c>
      <c r="L12" s="21">
        <v>0</v>
      </c>
      <c r="M12" s="22">
        <v>15353.4</v>
      </c>
      <c r="N12" s="22">
        <v>3284.4485041614316</v>
      </c>
      <c r="O12" s="21">
        <v>0.41666057456273359</v>
      </c>
      <c r="Q12" s="22">
        <v>0</v>
      </c>
      <c r="R12" s="22">
        <v>0</v>
      </c>
      <c r="S12" s="21">
        <v>0</v>
      </c>
      <c r="T12" s="22">
        <v>11498.133333333331</v>
      </c>
      <c r="U12" s="22">
        <v>2919.0343770847812</v>
      </c>
      <c r="V12" s="21">
        <v>0.39771104136889196</v>
      </c>
      <c r="W12" s="21"/>
      <c r="X12" s="22">
        <v>0</v>
      </c>
      <c r="Y12" s="22">
        <v>0</v>
      </c>
      <c r="Z12" s="21">
        <v>0</v>
      </c>
      <c r="AA12" s="22">
        <v>12913.799999999997</v>
      </c>
      <c r="AB12" s="22">
        <v>1172.536168971714</v>
      </c>
      <c r="AC12" s="21">
        <v>0.42794840845429827</v>
      </c>
      <c r="AE12" s="22">
        <v>26310.533333333336</v>
      </c>
      <c r="AF12" s="22">
        <v>5626.1508566973962</v>
      </c>
      <c r="AG12" s="21">
        <v>0.51087393783553803</v>
      </c>
    </row>
    <row r="13" spans="1:33" x14ac:dyDescent="0.25">
      <c r="A13" s="24">
        <v>11</v>
      </c>
      <c r="B13" s="23" t="s">
        <v>111</v>
      </c>
      <c r="C13" s="22">
        <v>41830.199999999997</v>
      </c>
      <c r="D13" s="22">
        <v>21350.201885696537</v>
      </c>
      <c r="E13" s="21">
        <v>0.4601863077856968</v>
      </c>
      <c r="F13" s="22">
        <v>0</v>
      </c>
      <c r="G13" s="22">
        <v>0</v>
      </c>
      <c r="H13" s="21">
        <v>0</v>
      </c>
      <c r="I13" s="21"/>
      <c r="J13" s="22">
        <v>0</v>
      </c>
      <c r="K13" s="22">
        <v>0</v>
      </c>
      <c r="L13" s="21">
        <v>0</v>
      </c>
      <c r="M13" s="22">
        <v>0</v>
      </c>
      <c r="N13" s="22">
        <v>0</v>
      </c>
      <c r="O13" s="21">
        <v>0</v>
      </c>
      <c r="Q13" s="22">
        <v>225085.2</v>
      </c>
      <c r="R13" s="22">
        <v>319968.19463902968</v>
      </c>
      <c r="S13" s="21">
        <v>2.4049888925160188</v>
      </c>
      <c r="T13" s="22">
        <v>0</v>
      </c>
      <c r="U13" s="22">
        <v>0</v>
      </c>
      <c r="V13" s="21">
        <v>0</v>
      </c>
      <c r="W13" s="21"/>
      <c r="X13" s="22">
        <v>0</v>
      </c>
      <c r="Y13" s="22">
        <v>0</v>
      </c>
      <c r="Z13" s="21">
        <v>0</v>
      </c>
      <c r="AA13" s="22">
        <v>0</v>
      </c>
      <c r="AB13" s="22">
        <v>0</v>
      </c>
      <c r="AC13" s="21">
        <v>0</v>
      </c>
      <c r="AE13" s="22">
        <v>0</v>
      </c>
      <c r="AF13" s="22">
        <v>0</v>
      </c>
      <c r="AG13" s="21">
        <v>0</v>
      </c>
    </row>
    <row r="14" spans="1:33" x14ac:dyDescent="0.25">
      <c r="A14" s="24">
        <v>12</v>
      </c>
      <c r="B14" s="23" t="s">
        <v>112</v>
      </c>
      <c r="C14" s="22">
        <v>160495</v>
      </c>
      <c r="D14" s="22">
        <v>76444.679888138722</v>
      </c>
      <c r="E14" s="21">
        <v>1.7656526019016265</v>
      </c>
      <c r="F14" s="22">
        <v>0</v>
      </c>
      <c r="G14" s="22">
        <v>0</v>
      </c>
      <c r="H14" s="21">
        <v>0</v>
      </c>
      <c r="I14" s="21"/>
      <c r="J14" s="22">
        <v>0</v>
      </c>
      <c r="K14" s="22">
        <v>0</v>
      </c>
      <c r="L14" s="21">
        <v>0</v>
      </c>
      <c r="M14" s="22">
        <v>0</v>
      </c>
      <c r="N14" s="22">
        <v>0</v>
      </c>
      <c r="O14" s="21">
        <v>0</v>
      </c>
      <c r="Q14" s="22">
        <v>0</v>
      </c>
      <c r="R14" s="22">
        <v>0</v>
      </c>
      <c r="S14" s="21">
        <v>0</v>
      </c>
      <c r="T14" s="22">
        <v>0</v>
      </c>
      <c r="U14" s="22">
        <v>0</v>
      </c>
      <c r="V14" s="21">
        <v>0</v>
      </c>
      <c r="W14" s="21"/>
      <c r="X14" s="22">
        <v>0</v>
      </c>
      <c r="Y14" s="22">
        <v>0</v>
      </c>
      <c r="Z14" s="21">
        <v>0</v>
      </c>
      <c r="AA14" s="22">
        <v>0</v>
      </c>
      <c r="AB14" s="22">
        <v>0</v>
      </c>
      <c r="AC14" s="21">
        <v>0</v>
      </c>
      <c r="AE14" s="22">
        <v>0</v>
      </c>
      <c r="AF14" s="22">
        <v>0</v>
      </c>
      <c r="AG14" s="21">
        <v>0</v>
      </c>
    </row>
    <row r="15" spans="1:33" x14ac:dyDescent="0.25">
      <c r="A15" s="24">
        <v>13</v>
      </c>
      <c r="B15" s="23" t="s">
        <v>113</v>
      </c>
      <c r="C15" s="22">
        <v>133380</v>
      </c>
      <c r="D15" s="22">
        <v>65184.198192506745</v>
      </c>
      <c r="E15" s="21">
        <v>1.4673525283755815</v>
      </c>
      <c r="F15" s="22">
        <v>662.66666666666663</v>
      </c>
      <c r="G15" s="22">
        <v>1325.3333333333333</v>
      </c>
      <c r="H15" s="21">
        <v>2.3469083802856672E-2</v>
      </c>
      <c r="I15" s="21"/>
      <c r="J15" s="22">
        <v>0</v>
      </c>
      <c r="K15" s="22">
        <v>0</v>
      </c>
      <c r="L15" s="21">
        <v>0</v>
      </c>
      <c r="M15" s="22">
        <v>1147.3999999999999</v>
      </c>
      <c r="N15" s="22">
        <v>2294.7999999999997</v>
      </c>
      <c r="O15" s="21">
        <v>2.5975205518569817E-2</v>
      </c>
      <c r="Q15" s="22">
        <v>0</v>
      </c>
      <c r="R15" s="22">
        <v>0</v>
      </c>
      <c r="S15" s="21">
        <v>0</v>
      </c>
      <c r="T15" s="22">
        <v>0</v>
      </c>
      <c r="U15" s="22">
        <v>0</v>
      </c>
      <c r="V15" s="21">
        <v>0</v>
      </c>
      <c r="W15" s="21"/>
      <c r="X15" s="22">
        <v>0</v>
      </c>
      <c r="Y15" s="22">
        <v>0</v>
      </c>
      <c r="Z15" s="21">
        <v>0</v>
      </c>
      <c r="AA15" s="22">
        <v>0</v>
      </c>
      <c r="AB15" s="22">
        <v>0</v>
      </c>
      <c r="AC15" s="21">
        <v>0</v>
      </c>
      <c r="AE15" s="22">
        <v>0</v>
      </c>
      <c r="AF15" s="22">
        <v>0</v>
      </c>
      <c r="AG15" s="21">
        <v>0</v>
      </c>
    </row>
    <row r="16" spans="1:33" x14ac:dyDescent="0.25">
      <c r="A16" s="24">
        <v>14</v>
      </c>
      <c r="B16" s="23" t="s">
        <v>114</v>
      </c>
      <c r="C16" s="22">
        <v>0</v>
      </c>
      <c r="D16" s="22">
        <v>0</v>
      </c>
      <c r="E16" s="21">
        <v>0</v>
      </c>
      <c r="F16" s="22">
        <v>0</v>
      </c>
      <c r="G16" s="22">
        <v>0</v>
      </c>
      <c r="H16" s="21">
        <v>0</v>
      </c>
      <c r="I16" s="21"/>
      <c r="J16" s="22">
        <v>0</v>
      </c>
      <c r="K16" s="22">
        <v>0</v>
      </c>
      <c r="L16" s="21">
        <v>0</v>
      </c>
      <c r="M16" s="22">
        <v>0</v>
      </c>
      <c r="N16" s="22">
        <v>0</v>
      </c>
      <c r="O16" s="21">
        <v>0</v>
      </c>
      <c r="Q16" s="22">
        <v>0</v>
      </c>
      <c r="R16" s="22">
        <v>0</v>
      </c>
      <c r="S16" s="21">
        <v>0</v>
      </c>
      <c r="T16" s="22">
        <v>0</v>
      </c>
      <c r="U16" s="22">
        <v>0</v>
      </c>
      <c r="V16" s="21">
        <v>0</v>
      </c>
      <c r="W16" s="21"/>
      <c r="X16" s="22">
        <v>127910.6</v>
      </c>
      <c r="Y16" s="22">
        <v>32647.335257873652</v>
      </c>
      <c r="Z16" s="21">
        <v>1.1836539224261782</v>
      </c>
      <c r="AA16" s="22">
        <v>1001.5333333333333</v>
      </c>
      <c r="AB16" s="22">
        <v>2003.0666666666666</v>
      </c>
      <c r="AC16" s="21">
        <v>0</v>
      </c>
      <c r="AE16" s="22">
        <v>0</v>
      </c>
      <c r="AF16" s="22">
        <v>0</v>
      </c>
      <c r="AG16" s="21">
        <v>0</v>
      </c>
    </row>
    <row r="17" spans="1:33" x14ac:dyDescent="0.25">
      <c r="A17" s="24">
        <v>15</v>
      </c>
      <c r="B17" s="23" t="s">
        <v>115</v>
      </c>
      <c r="C17" s="22">
        <v>106452.20000000001</v>
      </c>
      <c r="D17" s="22">
        <v>48304.122169438087</v>
      </c>
      <c r="E17" s="21">
        <v>1.171111896994625</v>
      </c>
      <c r="F17" s="22">
        <v>0</v>
      </c>
      <c r="G17" s="22">
        <v>0</v>
      </c>
      <c r="H17" s="21">
        <v>0</v>
      </c>
      <c r="I17" s="21"/>
      <c r="J17" s="22">
        <v>0</v>
      </c>
      <c r="K17" s="22">
        <v>0</v>
      </c>
      <c r="L17" s="21">
        <v>0</v>
      </c>
      <c r="M17" s="22">
        <v>0</v>
      </c>
      <c r="N17" s="22">
        <v>0</v>
      </c>
      <c r="O17" s="21">
        <v>0</v>
      </c>
      <c r="Q17" s="22">
        <v>0</v>
      </c>
      <c r="R17" s="22">
        <v>0</v>
      </c>
      <c r="S17" s="21">
        <v>0</v>
      </c>
      <c r="T17" s="22">
        <v>0</v>
      </c>
      <c r="U17" s="22">
        <v>0</v>
      </c>
      <c r="V17" s="21">
        <v>0</v>
      </c>
      <c r="W17" s="21"/>
      <c r="X17" s="22">
        <v>0</v>
      </c>
      <c r="Y17" s="22">
        <v>0</v>
      </c>
      <c r="Z17" s="21">
        <v>0</v>
      </c>
      <c r="AA17" s="22">
        <v>0</v>
      </c>
      <c r="AB17" s="22">
        <v>0</v>
      </c>
      <c r="AC17" s="21">
        <v>0</v>
      </c>
      <c r="AE17" s="22">
        <v>0</v>
      </c>
      <c r="AF17" s="22">
        <v>0</v>
      </c>
      <c r="AG17" s="21">
        <v>0</v>
      </c>
    </row>
    <row r="18" spans="1:33" x14ac:dyDescent="0.25">
      <c r="A18" s="24">
        <v>16</v>
      </c>
      <c r="B18" s="23" t="s">
        <v>116</v>
      </c>
      <c r="C18" s="22">
        <v>0</v>
      </c>
      <c r="D18" s="22">
        <v>0</v>
      </c>
      <c r="E18" s="21">
        <v>0</v>
      </c>
      <c r="F18" s="22">
        <v>0</v>
      </c>
      <c r="G18" s="22">
        <v>0</v>
      </c>
      <c r="H18" s="21">
        <v>0</v>
      </c>
      <c r="I18" s="21"/>
      <c r="J18" s="22">
        <v>0</v>
      </c>
      <c r="K18" s="22">
        <v>0</v>
      </c>
      <c r="L18" s="21">
        <v>0</v>
      </c>
      <c r="M18" s="22">
        <v>0</v>
      </c>
      <c r="N18" s="22">
        <v>0</v>
      </c>
      <c r="O18" s="21">
        <v>0</v>
      </c>
      <c r="Q18" s="22">
        <v>107195.4</v>
      </c>
      <c r="R18" s="22">
        <v>152885.99889538612</v>
      </c>
      <c r="S18" s="21">
        <v>1.145360718202759</v>
      </c>
      <c r="T18" s="22">
        <v>0</v>
      </c>
      <c r="U18" s="22">
        <v>0</v>
      </c>
      <c r="V18" s="21">
        <v>0</v>
      </c>
      <c r="W18" s="21"/>
      <c r="X18" s="22">
        <v>0</v>
      </c>
      <c r="Y18" s="22">
        <v>0</v>
      </c>
      <c r="Z18" s="21">
        <v>0</v>
      </c>
      <c r="AA18" s="22">
        <v>0</v>
      </c>
      <c r="AB18" s="22">
        <v>0</v>
      </c>
      <c r="AC18" s="21">
        <v>0</v>
      </c>
      <c r="AE18" s="22">
        <v>0</v>
      </c>
      <c r="AF18" s="22">
        <v>0</v>
      </c>
      <c r="AG18" s="21">
        <v>0</v>
      </c>
    </row>
    <row r="19" spans="1:33" x14ac:dyDescent="0.25">
      <c r="A19" s="24">
        <v>17</v>
      </c>
      <c r="B19" s="23" t="s">
        <v>117</v>
      </c>
      <c r="C19" s="22">
        <v>0</v>
      </c>
      <c r="D19" s="22">
        <v>0</v>
      </c>
      <c r="E19" s="21">
        <v>0</v>
      </c>
      <c r="F19" s="22">
        <v>0</v>
      </c>
      <c r="G19" s="22">
        <v>0</v>
      </c>
      <c r="H19" s="21">
        <v>0</v>
      </c>
      <c r="I19" s="21"/>
      <c r="J19" s="22">
        <v>292938.2</v>
      </c>
      <c r="K19" s="22">
        <v>157530.71173888602</v>
      </c>
      <c r="L19" s="21">
        <v>5.2488427981094583</v>
      </c>
      <c r="M19" s="22">
        <v>0</v>
      </c>
      <c r="N19" s="22">
        <v>0</v>
      </c>
      <c r="O19" s="21">
        <v>0</v>
      </c>
      <c r="Q19" s="22">
        <v>0</v>
      </c>
      <c r="R19" s="22">
        <v>0</v>
      </c>
      <c r="S19" s="21">
        <v>0</v>
      </c>
      <c r="T19" s="22">
        <v>0</v>
      </c>
      <c r="U19" s="22">
        <v>0</v>
      </c>
      <c r="V19" s="21">
        <v>0</v>
      </c>
      <c r="W19" s="21"/>
      <c r="X19" s="22">
        <v>0</v>
      </c>
      <c r="Y19" s="22">
        <v>0</v>
      </c>
      <c r="Z19" s="21">
        <v>0</v>
      </c>
      <c r="AA19" s="22">
        <v>0</v>
      </c>
      <c r="AB19" s="22">
        <v>0</v>
      </c>
      <c r="AC19" s="21">
        <v>0</v>
      </c>
      <c r="AE19" s="22">
        <v>0</v>
      </c>
      <c r="AF19" s="22">
        <v>0</v>
      </c>
      <c r="AG19" s="21">
        <v>0</v>
      </c>
    </row>
    <row r="20" spans="1:33" x14ac:dyDescent="0.25">
      <c r="A20" s="24">
        <v>18</v>
      </c>
      <c r="B20" s="23" t="s">
        <v>118</v>
      </c>
      <c r="C20" s="22">
        <v>0</v>
      </c>
      <c r="D20" s="22">
        <v>0</v>
      </c>
      <c r="E20" s="21">
        <v>0</v>
      </c>
      <c r="F20" s="22">
        <v>0</v>
      </c>
      <c r="G20" s="22">
        <v>0</v>
      </c>
      <c r="H20" s="21">
        <v>0</v>
      </c>
      <c r="I20" s="21"/>
      <c r="J20" s="22">
        <v>247076</v>
      </c>
      <c r="K20" s="22">
        <v>159491.91487219656</v>
      </c>
      <c r="L20" s="21">
        <v>4.4270876355002269</v>
      </c>
      <c r="M20" s="22">
        <v>0</v>
      </c>
      <c r="N20" s="22">
        <v>0</v>
      </c>
      <c r="O20" s="21">
        <v>0</v>
      </c>
      <c r="Q20" s="22">
        <v>0</v>
      </c>
      <c r="R20" s="22">
        <v>0</v>
      </c>
      <c r="S20" s="21">
        <v>0</v>
      </c>
      <c r="T20" s="22">
        <v>0</v>
      </c>
      <c r="U20" s="22">
        <v>0</v>
      </c>
      <c r="V20" s="21">
        <v>0</v>
      </c>
      <c r="W20" s="21"/>
      <c r="X20" s="22">
        <v>0</v>
      </c>
      <c r="Y20" s="22">
        <v>0</v>
      </c>
      <c r="Z20" s="21">
        <v>0</v>
      </c>
      <c r="AA20" s="22">
        <v>0</v>
      </c>
      <c r="AB20" s="22">
        <v>0</v>
      </c>
      <c r="AC20" s="21">
        <v>0</v>
      </c>
      <c r="AE20" s="22">
        <v>0</v>
      </c>
      <c r="AF20" s="22">
        <v>0</v>
      </c>
      <c r="AG20" s="21">
        <v>0</v>
      </c>
    </row>
    <row r="21" spans="1:33" x14ac:dyDescent="0.25">
      <c r="A21" s="24">
        <v>19</v>
      </c>
      <c r="B21" s="23" t="s">
        <v>119</v>
      </c>
      <c r="C21" s="22">
        <v>176219.8</v>
      </c>
      <c r="D21" s="22">
        <v>87038.950431171907</v>
      </c>
      <c r="E21" s="21">
        <v>1.9386457420890635</v>
      </c>
      <c r="F21" s="22">
        <v>3339.3333333333335</v>
      </c>
      <c r="G21" s="22">
        <v>6678.666666666667</v>
      </c>
      <c r="H21" s="21">
        <v>0.11826623819769523</v>
      </c>
      <c r="I21" s="21"/>
      <c r="J21" s="22">
        <v>40808.6</v>
      </c>
      <c r="K21" s="22">
        <v>25953.742886913249</v>
      </c>
      <c r="L21" s="21">
        <v>0.73120516959184445</v>
      </c>
      <c r="M21" s="22">
        <v>1411.4666666666665</v>
      </c>
      <c r="N21" s="22">
        <v>2822.9333333333329</v>
      </c>
      <c r="O21" s="21">
        <v>3.195323056412528E-2</v>
      </c>
      <c r="Q21" s="22">
        <v>48936.6</v>
      </c>
      <c r="R21" s="22">
        <v>7755.7342553751805</v>
      </c>
      <c r="S21" s="21">
        <v>0.52287746789881973</v>
      </c>
      <c r="T21" s="22">
        <v>0</v>
      </c>
      <c r="U21" s="22">
        <v>0</v>
      </c>
      <c r="V21" s="21">
        <v>0</v>
      </c>
      <c r="W21" s="21"/>
      <c r="X21" s="22">
        <v>50450</v>
      </c>
      <c r="Y21" s="22">
        <v>4110.1120665986709</v>
      </c>
      <c r="Z21" s="21">
        <v>0.46685216382692823</v>
      </c>
      <c r="AA21" s="22">
        <v>0</v>
      </c>
      <c r="AB21" s="22">
        <v>0</v>
      </c>
      <c r="AC21" s="21">
        <v>0</v>
      </c>
      <c r="AE21" s="22">
        <v>0</v>
      </c>
      <c r="AF21" s="22">
        <v>0</v>
      </c>
      <c r="AG21" s="21">
        <v>0</v>
      </c>
    </row>
    <row r="22" spans="1:33" x14ac:dyDescent="0.25">
      <c r="A22" s="24">
        <v>20</v>
      </c>
      <c r="B22" s="23" t="s">
        <v>120</v>
      </c>
      <c r="C22" s="22">
        <v>0</v>
      </c>
      <c r="D22" s="22">
        <v>0</v>
      </c>
      <c r="E22" s="21">
        <v>0</v>
      </c>
      <c r="F22" s="22">
        <v>0</v>
      </c>
      <c r="G22" s="22">
        <v>0</v>
      </c>
      <c r="H22" s="21">
        <v>0</v>
      </c>
      <c r="I22" s="21"/>
      <c r="J22" s="22">
        <v>179571.20000000001</v>
      </c>
      <c r="K22" s="22">
        <v>117067.55442632259</v>
      </c>
      <c r="L22" s="21">
        <v>3.2175421295955022</v>
      </c>
      <c r="M22" s="22">
        <v>0</v>
      </c>
      <c r="N22" s="22">
        <v>0</v>
      </c>
      <c r="O22" s="21">
        <v>0</v>
      </c>
      <c r="Q22" s="22">
        <v>0</v>
      </c>
      <c r="R22" s="22">
        <v>0</v>
      </c>
      <c r="S22" s="21">
        <v>0</v>
      </c>
      <c r="T22" s="22">
        <v>0</v>
      </c>
      <c r="U22" s="22">
        <v>0</v>
      </c>
      <c r="V22" s="21">
        <v>0</v>
      </c>
      <c r="W22" s="21"/>
      <c r="X22" s="22">
        <v>0</v>
      </c>
      <c r="Y22" s="22">
        <v>0</v>
      </c>
      <c r="Z22" s="21">
        <v>0</v>
      </c>
      <c r="AA22" s="22">
        <v>0</v>
      </c>
      <c r="AB22" s="22">
        <v>0</v>
      </c>
      <c r="AC22" s="21">
        <v>0</v>
      </c>
      <c r="AE22" s="22">
        <v>0</v>
      </c>
      <c r="AF22" s="22">
        <v>0</v>
      </c>
      <c r="AG22" s="21">
        <v>0</v>
      </c>
    </row>
    <row r="23" spans="1:33" x14ac:dyDescent="0.25">
      <c r="A23" s="24">
        <v>21</v>
      </c>
      <c r="B23" s="23" t="s">
        <v>121</v>
      </c>
      <c r="C23" s="22">
        <v>0</v>
      </c>
      <c r="D23" s="22">
        <v>0</v>
      </c>
      <c r="E23" s="21">
        <v>0</v>
      </c>
      <c r="F23" s="22">
        <v>0</v>
      </c>
      <c r="G23" s="22">
        <v>0</v>
      </c>
      <c r="H23" s="21">
        <v>0</v>
      </c>
      <c r="I23" s="21"/>
      <c r="J23" s="22">
        <v>93974.399999999994</v>
      </c>
      <c r="K23" s="22">
        <v>61142.857622456606</v>
      </c>
      <c r="L23" s="21">
        <v>1.683825641881658</v>
      </c>
      <c r="M23" s="22">
        <v>0</v>
      </c>
      <c r="N23" s="22">
        <v>0</v>
      </c>
      <c r="O23" s="21">
        <v>0</v>
      </c>
      <c r="Q23" s="22">
        <v>0</v>
      </c>
      <c r="R23" s="22">
        <v>0</v>
      </c>
      <c r="S23" s="21">
        <v>0</v>
      </c>
      <c r="T23" s="22">
        <v>0</v>
      </c>
      <c r="U23" s="22">
        <v>0</v>
      </c>
      <c r="V23" s="21">
        <v>0</v>
      </c>
      <c r="W23" s="21"/>
      <c r="X23" s="22">
        <v>0</v>
      </c>
      <c r="Y23" s="22">
        <v>0</v>
      </c>
      <c r="Z23" s="21">
        <v>0</v>
      </c>
      <c r="AA23" s="22">
        <v>0</v>
      </c>
      <c r="AB23" s="22">
        <v>0</v>
      </c>
      <c r="AC23" s="21">
        <v>0</v>
      </c>
      <c r="AE23" s="22">
        <v>0</v>
      </c>
      <c r="AF23" s="22">
        <v>0</v>
      </c>
      <c r="AG23" s="21">
        <v>0</v>
      </c>
    </row>
    <row r="24" spans="1:33" x14ac:dyDescent="0.25">
      <c r="A24" s="24">
        <v>22</v>
      </c>
      <c r="B24" s="23" t="s">
        <v>122</v>
      </c>
      <c r="C24" s="22">
        <v>0</v>
      </c>
      <c r="D24" s="22">
        <v>0</v>
      </c>
      <c r="E24" s="21">
        <v>0</v>
      </c>
      <c r="F24" s="22">
        <v>0</v>
      </c>
      <c r="G24" s="22">
        <v>0</v>
      </c>
      <c r="H24" s="21">
        <v>0</v>
      </c>
      <c r="I24" s="21"/>
      <c r="J24" s="22">
        <v>93196</v>
      </c>
      <c r="K24" s="22">
        <v>44030.844143622773</v>
      </c>
      <c r="L24" s="21">
        <v>1.6698783341080443</v>
      </c>
      <c r="M24" s="22">
        <v>0</v>
      </c>
      <c r="N24" s="22">
        <v>0</v>
      </c>
      <c r="O24" s="21">
        <v>0</v>
      </c>
      <c r="Q24" s="22">
        <v>0</v>
      </c>
      <c r="R24" s="22">
        <v>0</v>
      </c>
      <c r="S24" s="21">
        <v>0</v>
      </c>
      <c r="T24" s="22">
        <v>0</v>
      </c>
      <c r="U24" s="22">
        <v>0</v>
      </c>
      <c r="V24" s="21">
        <v>0</v>
      </c>
      <c r="W24" s="21"/>
      <c r="X24" s="22">
        <v>0</v>
      </c>
      <c r="Y24" s="22">
        <v>0</v>
      </c>
      <c r="Z24" s="21">
        <v>0</v>
      </c>
      <c r="AA24" s="22">
        <v>0</v>
      </c>
      <c r="AB24" s="22">
        <v>0</v>
      </c>
      <c r="AC24" s="21">
        <v>0</v>
      </c>
      <c r="AE24" s="22">
        <v>0</v>
      </c>
      <c r="AF24" s="22">
        <v>0</v>
      </c>
      <c r="AG24" s="21">
        <v>0</v>
      </c>
    </row>
    <row r="25" spans="1:33" x14ac:dyDescent="0.25">
      <c r="A25" s="24">
        <v>23</v>
      </c>
      <c r="B25" s="23" t="s">
        <v>123</v>
      </c>
      <c r="C25" s="22">
        <v>0</v>
      </c>
      <c r="D25" s="22">
        <v>0</v>
      </c>
      <c r="E25" s="21">
        <v>0</v>
      </c>
      <c r="F25" s="22">
        <v>0</v>
      </c>
      <c r="G25" s="22">
        <v>0</v>
      </c>
      <c r="H25" s="21">
        <v>0</v>
      </c>
      <c r="I25" s="21"/>
      <c r="J25" s="22">
        <v>78922.600000000006</v>
      </c>
      <c r="K25" s="22">
        <v>47633.091424344901</v>
      </c>
      <c r="L25" s="21">
        <v>1.4141287159478471</v>
      </c>
      <c r="M25" s="22">
        <v>0</v>
      </c>
      <c r="N25" s="22">
        <v>0</v>
      </c>
      <c r="O25" s="21">
        <v>0</v>
      </c>
      <c r="Q25" s="22">
        <v>0</v>
      </c>
      <c r="R25" s="22">
        <v>0</v>
      </c>
      <c r="S25" s="21">
        <v>0</v>
      </c>
      <c r="T25" s="22">
        <v>0</v>
      </c>
      <c r="U25" s="22">
        <v>0</v>
      </c>
      <c r="V25" s="21">
        <v>0</v>
      </c>
      <c r="W25" s="21"/>
      <c r="X25" s="22">
        <v>0</v>
      </c>
      <c r="Y25" s="22">
        <v>0</v>
      </c>
      <c r="Z25" s="21">
        <v>0</v>
      </c>
      <c r="AA25" s="22">
        <v>0</v>
      </c>
      <c r="AB25" s="22">
        <v>0</v>
      </c>
      <c r="AC25" s="21">
        <v>0</v>
      </c>
      <c r="AE25" s="22">
        <v>0</v>
      </c>
      <c r="AF25" s="22">
        <v>0</v>
      </c>
      <c r="AG25" s="21">
        <v>0</v>
      </c>
    </row>
    <row r="26" spans="1:33" x14ac:dyDescent="0.25">
      <c r="A26" s="24">
        <v>24</v>
      </c>
      <c r="B26" s="23" t="s">
        <v>124</v>
      </c>
      <c r="C26" s="22">
        <v>0</v>
      </c>
      <c r="D26" s="22">
        <v>0</v>
      </c>
      <c r="E26" s="21">
        <v>0</v>
      </c>
      <c r="F26" s="22">
        <v>0</v>
      </c>
      <c r="G26" s="22">
        <v>0</v>
      </c>
      <c r="H26" s="21">
        <v>0</v>
      </c>
      <c r="I26" s="21"/>
      <c r="J26" s="22">
        <v>0</v>
      </c>
      <c r="K26" s="22">
        <v>0</v>
      </c>
      <c r="L26" s="21">
        <v>0</v>
      </c>
      <c r="M26" s="22">
        <v>0</v>
      </c>
      <c r="N26" s="22">
        <v>0</v>
      </c>
      <c r="O26" s="21">
        <v>0</v>
      </c>
      <c r="Q26" s="22">
        <v>0</v>
      </c>
      <c r="R26" s="22">
        <v>0</v>
      </c>
      <c r="S26" s="21">
        <v>0</v>
      </c>
      <c r="T26" s="22">
        <v>0</v>
      </c>
      <c r="U26" s="22">
        <v>0</v>
      </c>
      <c r="V26" s="21">
        <v>0</v>
      </c>
      <c r="W26" s="21"/>
      <c r="X26" s="22">
        <v>136805.6</v>
      </c>
      <c r="Y26" s="22">
        <v>14419.96118718771</v>
      </c>
      <c r="Z26" s="21">
        <v>1.2659661126588941</v>
      </c>
      <c r="AA26" s="22">
        <v>760.86666666666667</v>
      </c>
      <c r="AB26" s="22">
        <v>1521.7333333333333</v>
      </c>
      <c r="AC26" s="21">
        <v>0</v>
      </c>
      <c r="AE26" s="22">
        <v>0</v>
      </c>
      <c r="AF26" s="22">
        <v>0</v>
      </c>
      <c r="AG26" s="21">
        <v>0</v>
      </c>
    </row>
    <row r="27" spans="1:33" x14ac:dyDescent="0.25">
      <c r="A27" s="24">
        <v>25</v>
      </c>
      <c r="B27" s="23" t="s">
        <v>125</v>
      </c>
      <c r="C27" s="22">
        <v>0</v>
      </c>
      <c r="D27" s="22">
        <v>0</v>
      </c>
      <c r="E27" s="21">
        <v>0</v>
      </c>
      <c r="F27" s="22">
        <v>0</v>
      </c>
      <c r="G27" s="22">
        <v>0</v>
      </c>
      <c r="H27" s="21">
        <v>0</v>
      </c>
      <c r="I27" s="21"/>
      <c r="J27" s="22">
        <v>0</v>
      </c>
      <c r="K27" s="22">
        <v>0</v>
      </c>
      <c r="L27" s="21">
        <v>0</v>
      </c>
      <c r="M27" s="22">
        <v>0</v>
      </c>
      <c r="N27" s="22">
        <v>0</v>
      </c>
      <c r="O27" s="21">
        <v>0</v>
      </c>
      <c r="Q27" s="22">
        <v>0</v>
      </c>
      <c r="R27" s="22">
        <v>0</v>
      </c>
      <c r="S27" s="21">
        <v>0</v>
      </c>
      <c r="T27" s="22">
        <v>0</v>
      </c>
      <c r="U27" s="22">
        <v>0</v>
      </c>
      <c r="V27" s="21">
        <v>0</v>
      </c>
      <c r="W27" s="21"/>
      <c r="X27" s="22">
        <v>3060066.4</v>
      </c>
      <c r="Y27" s="22">
        <v>527298.24240579444</v>
      </c>
      <c r="Z27" s="21">
        <v>28.31711834081424</v>
      </c>
      <c r="AA27" s="22">
        <v>7807.1333333333341</v>
      </c>
      <c r="AB27" s="22">
        <v>13679.795072539158</v>
      </c>
      <c r="AC27" s="21">
        <v>0</v>
      </c>
      <c r="AE27" s="22">
        <v>0</v>
      </c>
      <c r="AF27" s="22">
        <v>0</v>
      </c>
      <c r="AG27" s="21">
        <v>0</v>
      </c>
    </row>
    <row r="28" spans="1:33" x14ac:dyDescent="0.25">
      <c r="A28" s="24">
        <v>26</v>
      </c>
      <c r="B28" s="23" t="s">
        <v>126</v>
      </c>
      <c r="C28" s="22">
        <v>0</v>
      </c>
      <c r="D28" s="22">
        <v>0</v>
      </c>
      <c r="E28" s="21">
        <v>0</v>
      </c>
      <c r="F28" s="22">
        <v>0</v>
      </c>
      <c r="G28" s="22">
        <v>0</v>
      </c>
      <c r="H28" s="21">
        <v>0</v>
      </c>
      <c r="I28" s="21"/>
      <c r="J28" s="22">
        <v>0</v>
      </c>
      <c r="K28" s="22">
        <v>0</v>
      </c>
      <c r="L28" s="21">
        <v>0</v>
      </c>
      <c r="M28" s="22">
        <v>0</v>
      </c>
      <c r="N28" s="22">
        <v>0</v>
      </c>
      <c r="O28" s="21">
        <v>0</v>
      </c>
      <c r="Q28" s="22">
        <v>809458.00000000012</v>
      </c>
      <c r="R28" s="22">
        <v>242198.42171905248</v>
      </c>
      <c r="S28" s="21">
        <v>8.6488916150783428</v>
      </c>
      <c r="T28" s="22">
        <v>0</v>
      </c>
      <c r="U28" s="22">
        <v>0</v>
      </c>
      <c r="V28" s="21">
        <v>0</v>
      </c>
      <c r="W28" s="21"/>
      <c r="X28" s="22">
        <v>33661.4</v>
      </c>
      <c r="Y28" s="22">
        <v>19615.145909220253</v>
      </c>
      <c r="Z28" s="21">
        <v>0.31149449806627871</v>
      </c>
      <c r="AA28" s="22">
        <v>0</v>
      </c>
      <c r="AB28" s="22">
        <v>0</v>
      </c>
      <c r="AC28" s="21">
        <v>0</v>
      </c>
      <c r="AE28" s="22">
        <v>0</v>
      </c>
      <c r="AF28" s="22">
        <v>0</v>
      </c>
      <c r="AG28" s="21">
        <v>0</v>
      </c>
    </row>
    <row r="29" spans="1:33" x14ac:dyDescent="0.25">
      <c r="A29" s="24">
        <v>27</v>
      </c>
      <c r="B29" s="23" t="s">
        <v>127</v>
      </c>
      <c r="C29" s="22">
        <v>0</v>
      </c>
      <c r="D29" s="22">
        <v>0</v>
      </c>
      <c r="E29" s="21">
        <v>0</v>
      </c>
      <c r="F29" s="22">
        <v>0</v>
      </c>
      <c r="G29" s="22">
        <v>0</v>
      </c>
      <c r="H29" s="21">
        <v>0</v>
      </c>
      <c r="I29" s="21"/>
      <c r="J29" s="22">
        <v>0</v>
      </c>
      <c r="K29" s="22">
        <v>0</v>
      </c>
      <c r="L29" s="21">
        <v>0</v>
      </c>
      <c r="M29" s="22">
        <v>0</v>
      </c>
      <c r="N29" s="22">
        <v>0</v>
      </c>
      <c r="O29" s="21">
        <v>0</v>
      </c>
      <c r="Q29" s="22">
        <v>618516.99999999988</v>
      </c>
      <c r="R29" s="22">
        <v>208751.30682129873</v>
      </c>
      <c r="S29" s="21">
        <v>6.6087264503944745</v>
      </c>
      <c r="T29" s="22">
        <v>0</v>
      </c>
      <c r="U29" s="22">
        <v>0</v>
      </c>
      <c r="V29" s="21">
        <v>0</v>
      </c>
      <c r="W29" s="21"/>
      <c r="X29" s="22">
        <v>5133.3999999999996</v>
      </c>
      <c r="Y29" s="22">
        <v>10266.799999999999</v>
      </c>
      <c r="Z29" s="21">
        <v>4.7503248717327119E-2</v>
      </c>
      <c r="AA29" s="22">
        <v>0</v>
      </c>
      <c r="AB29" s="22">
        <v>0</v>
      </c>
      <c r="AC29" s="21">
        <v>0</v>
      </c>
      <c r="AE29" s="22">
        <v>0</v>
      </c>
      <c r="AF29" s="22">
        <v>0</v>
      </c>
      <c r="AG29" s="21">
        <v>0</v>
      </c>
    </row>
    <row r="30" spans="1:33" x14ac:dyDescent="0.25">
      <c r="A30" s="24">
        <v>28</v>
      </c>
      <c r="B30" s="23" t="s">
        <v>128</v>
      </c>
      <c r="C30" s="22">
        <v>343820.4</v>
      </c>
      <c r="D30" s="22">
        <v>177064.24249813965</v>
      </c>
      <c r="E30" s="21">
        <v>3.7824691351559738</v>
      </c>
      <c r="F30" s="22">
        <v>0</v>
      </c>
      <c r="G30" s="22">
        <v>0</v>
      </c>
      <c r="H30" s="21">
        <v>0</v>
      </c>
      <c r="I30" s="21"/>
      <c r="J30" s="22">
        <v>6554.6</v>
      </c>
      <c r="K30" s="22">
        <v>13109.199999999999</v>
      </c>
      <c r="L30" s="21">
        <v>0.11744478871136731</v>
      </c>
      <c r="M30" s="22">
        <v>0</v>
      </c>
      <c r="N30" s="22">
        <v>0</v>
      </c>
      <c r="O30" s="21">
        <v>0</v>
      </c>
      <c r="Q30" s="22">
        <v>13766.2</v>
      </c>
      <c r="R30" s="22">
        <v>11367.955073802852</v>
      </c>
      <c r="S30" s="21">
        <v>0.147089004928596</v>
      </c>
      <c r="T30" s="22">
        <v>0</v>
      </c>
      <c r="U30" s="22">
        <v>0</v>
      </c>
      <c r="V30" s="21">
        <v>0</v>
      </c>
      <c r="W30" s="21"/>
      <c r="X30" s="22">
        <v>0</v>
      </c>
      <c r="Y30" s="22">
        <v>0</v>
      </c>
      <c r="Z30" s="21">
        <v>0</v>
      </c>
      <c r="AA30" s="22">
        <v>0</v>
      </c>
      <c r="AB30" s="22">
        <v>0</v>
      </c>
      <c r="AC30" s="21">
        <v>0</v>
      </c>
      <c r="AE30" s="22">
        <v>0</v>
      </c>
      <c r="AF30" s="22">
        <v>0</v>
      </c>
      <c r="AG30" s="21">
        <v>0</v>
      </c>
    </row>
    <row r="31" spans="1:33" x14ac:dyDescent="0.25">
      <c r="A31" s="24">
        <v>29</v>
      </c>
      <c r="B31" s="23" t="s">
        <v>129</v>
      </c>
      <c r="C31" s="22">
        <v>314018.59999999998</v>
      </c>
      <c r="D31" s="22">
        <v>173741.0228007191</v>
      </c>
      <c r="E31" s="21">
        <v>3.4546107862270228</v>
      </c>
      <c r="F31" s="22">
        <v>0</v>
      </c>
      <c r="G31" s="22">
        <v>0</v>
      </c>
      <c r="H31" s="21">
        <v>0</v>
      </c>
      <c r="I31" s="21"/>
      <c r="J31" s="22">
        <v>29384.2</v>
      </c>
      <c r="K31" s="22">
        <v>14947.86152464626</v>
      </c>
      <c r="L31" s="21">
        <v>0.52650370128651014</v>
      </c>
      <c r="M31" s="22">
        <v>0</v>
      </c>
      <c r="N31" s="22">
        <v>0</v>
      </c>
      <c r="O31" s="21">
        <v>0</v>
      </c>
      <c r="Q31" s="22">
        <v>0</v>
      </c>
      <c r="R31" s="22">
        <v>0</v>
      </c>
      <c r="S31" s="21">
        <v>0</v>
      </c>
      <c r="T31" s="22">
        <v>0</v>
      </c>
      <c r="U31" s="22">
        <v>0</v>
      </c>
      <c r="V31" s="21">
        <v>0</v>
      </c>
      <c r="W31" s="21"/>
      <c r="X31" s="22">
        <v>0</v>
      </c>
      <c r="Y31" s="22">
        <v>0</v>
      </c>
      <c r="Z31" s="21">
        <v>0</v>
      </c>
      <c r="AA31" s="22">
        <v>0</v>
      </c>
      <c r="AB31" s="22">
        <v>0</v>
      </c>
      <c r="AC31" s="21">
        <v>0</v>
      </c>
      <c r="AE31" s="22">
        <v>0</v>
      </c>
      <c r="AF31" s="22">
        <v>0</v>
      </c>
      <c r="AG31" s="21">
        <v>0</v>
      </c>
    </row>
    <row r="32" spans="1:33" x14ac:dyDescent="0.25">
      <c r="A32" s="24">
        <v>30</v>
      </c>
      <c r="B32" s="23" t="s">
        <v>130</v>
      </c>
      <c r="C32" s="22">
        <v>0</v>
      </c>
      <c r="D32" s="22">
        <v>0</v>
      </c>
      <c r="E32" s="21">
        <v>0</v>
      </c>
      <c r="F32" s="22">
        <v>0</v>
      </c>
      <c r="G32" s="22">
        <v>0</v>
      </c>
      <c r="H32" s="21">
        <v>0</v>
      </c>
      <c r="I32" s="21"/>
      <c r="J32" s="22">
        <v>0</v>
      </c>
      <c r="K32" s="22">
        <v>0</v>
      </c>
      <c r="L32" s="21">
        <v>0</v>
      </c>
      <c r="M32" s="22">
        <v>0</v>
      </c>
      <c r="N32" s="22">
        <v>0</v>
      </c>
      <c r="O32" s="21">
        <v>0</v>
      </c>
      <c r="Q32" s="22">
        <v>211427.19999999995</v>
      </c>
      <c r="R32" s="22">
        <v>220166.25850606628</v>
      </c>
      <c r="S32" s="21">
        <v>2.2590559822492229</v>
      </c>
      <c r="T32" s="22">
        <v>0</v>
      </c>
      <c r="U32" s="22">
        <v>0</v>
      </c>
      <c r="V32" s="21">
        <v>0</v>
      </c>
      <c r="W32" s="21"/>
      <c r="X32" s="22">
        <v>83652.600000000006</v>
      </c>
      <c r="Y32" s="22">
        <v>41915.443075792486</v>
      </c>
      <c r="Z32" s="21">
        <v>0.7741010370614172</v>
      </c>
      <c r="AA32" s="22">
        <v>0</v>
      </c>
      <c r="AB32" s="22">
        <v>0</v>
      </c>
      <c r="AC32" s="21">
        <v>0</v>
      </c>
      <c r="AE32" s="22">
        <v>0</v>
      </c>
      <c r="AF32" s="22">
        <v>0</v>
      </c>
      <c r="AG32" s="21">
        <v>0</v>
      </c>
    </row>
    <row r="33" spans="1:33" x14ac:dyDescent="0.25">
      <c r="A33" s="24">
        <v>31</v>
      </c>
      <c r="B33" s="23" t="s">
        <v>131</v>
      </c>
      <c r="C33" s="22">
        <v>186442</v>
      </c>
      <c r="D33" s="22">
        <v>99219.797550690462</v>
      </c>
      <c r="E33" s="21">
        <v>2.0511031646078886</v>
      </c>
      <c r="F33" s="22">
        <v>0</v>
      </c>
      <c r="G33" s="22">
        <v>0</v>
      </c>
      <c r="H33" s="21">
        <v>0</v>
      </c>
      <c r="I33" s="21"/>
      <c r="J33" s="22">
        <v>25778.400000000001</v>
      </c>
      <c r="K33" s="22">
        <v>51556.799999999996</v>
      </c>
      <c r="L33" s="21">
        <v>0.46189527069800002</v>
      </c>
      <c r="M33" s="22">
        <v>0</v>
      </c>
      <c r="N33" s="22">
        <v>0</v>
      </c>
      <c r="O33" s="21">
        <v>0</v>
      </c>
      <c r="Q33" s="22">
        <v>0</v>
      </c>
      <c r="R33" s="22">
        <v>0</v>
      </c>
      <c r="S33" s="21">
        <v>0</v>
      </c>
      <c r="T33" s="22">
        <v>0</v>
      </c>
      <c r="U33" s="22">
        <v>0</v>
      </c>
      <c r="V33" s="21">
        <v>0</v>
      </c>
      <c r="W33" s="21"/>
      <c r="X33" s="22">
        <v>0</v>
      </c>
      <c r="Y33" s="22">
        <v>0</v>
      </c>
      <c r="Z33" s="21">
        <v>0</v>
      </c>
      <c r="AA33" s="22">
        <v>0</v>
      </c>
      <c r="AB33" s="22">
        <v>0</v>
      </c>
      <c r="AC33" s="21">
        <v>0</v>
      </c>
      <c r="AE33" s="22">
        <v>0</v>
      </c>
      <c r="AF33" s="22">
        <v>0</v>
      </c>
      <c r="AG33" s="21">
        <v>0</v>
      </c>
    </row>
    <row r="34" spans="1:33" x14ac:dyDescent="0.25">
      <c r="A34" s="24">
        <v>32</v>
      </c>
      <c r="B34" s="23" t="s">
        <v>132</v>
      </c>
      <c r="C34" s="22">
        <v>0</v>
      </c>
      <c r="D34" s="22">
        <v>0</v>
      </c>
      <c r="E34" s="21">
        <v>0</v>
      </c>
      <c r="F34" s="22">
        <v>0</v>
      </c>
      <c r="G34" s="22">
        <v>0</v>
      </c>
      <c r="H34" s="21">
        <v>0</v>
      </c>
      <c r="I34" s="21"/>
      <c r="J34" s="22">
        <v>0</v>
      </c>
      <c r="K34" s="22">
        <v>0</v>
      </c>
      <c r="L34" s="21">
        <v>0</v>
      </c>
      <c r="M34" s="22">
        <v>0</v>
      </c>
      <c r="N34" s="22">
        <v>0</v>
      </c>
      <c r="O34" s="21">
        <v>0</v>
      </c>
      <c r="Q34" s="22">
        <v>0</v>
      </c>
      <c r="R34" s="22">
        <v>0</v>
      </c>
      <c r="S34" s="21">
        <v>0</v>
      </c>
      <c r="T34" s="22">
        <v>0</v>
      </c>
      <c r="U34" s="22">
        <v>0</v>
      </c>
      <c r="V34" s="21">
        <v>0</v>
      </c>
      <c r="W34" s="21"/>
      <c r="X34" s="22">
        <v>246895.99999999997</v>
      </c>
      <c r="Y34" s="22">
        <v>36452.672511079349</v>
      </c>
      <c r="Z34" s="21">
        <v>2.2847161910845046</v>
      </c>
      <c r="AA34" s="22">
        <v>0</v>
      </c>
      <c r="AB34" s="22">
        <v>0</v>
      </c>
      <c r="AC34" s="21">
        <v>0</v>
      </c>
      <c r="AE34" s="22">
        <v>0</v>
      </c>
      <c r="AF34" s="22">
        <v>0</v>
      </c>
      <c r="AG34" s="21">
        <v>0</v>
      </c>
    </row>
    <row r="35" spans="1:33" x14ac:dyDescent="0.25">
      <c r="A35" s="24">
        <v>33</v>
      </c>
      <c r="B35" s="23" t="s">
        <v>133</v>
      </c>
      <c r="C35" s="22">
        <v>201278.4</v>
      </c>
      <c r="D35" s="22">
        <v>104247.56481107844</v>
      </c>
      <c r="E35" s="21">
        <v>2.2143227556409628</v>
      </c>
      <c r="F35" s="22">
        <v>0</v>
      </c>
      <c r="G35" s="22">
        <v>0</v>
      </c>
      <c r="H35" s="21">
        <v>0</v>
      </c>
      <c r="I35" s="21"/>
      <c r="J35" s="22">
        <v>0</v>
      </c>
      <c r="K35" s="22">
        <v>0</v>
      </c>
      <c r="L35" s="21">
        <v>0</v>
      </c>
      <c r="M35" s="22">
        <v>0</v>
      </c>
      <c r="N35" s="22">
        <v>0</v>
      </c>
      <c r="O35" s="21">
        <v>0</v>
      </c>
      <c r="Q35" s="22">
        <v>0</v>
      </c>
      <c r="R35" s="22">
        <v>0</v>
      </c>
      <c r="S35" s="21">
        <v>0</v>
      </c>
      <c r="T35" s="22">
        <v>0</v>
      </c>
      <c r="U35" s="22">
        <v>0</v>
      </c>
      <c r="V35" s="21">
        <v>0</v>
      </c>
      <c r="W35" s="21"/>
      <c r="X35" s="22">
        <v>0</v>
      </c>
      <c r="Y35" s="22">
        <v>0</v>
      </c>
      <c r="Z35" s="21">
        <v>0</v>
      </c>
      <c r="AA35" s="22">
        <v>0</v>
      </c>
      <c r="AB35" s="22">
        <v>0</v>
      </c>
      <c r="AC35" s="21">
        <v>0</v>
      </c>
      <c r="AE35" s="22">
        <v>0</v>
      </c>
      <c r="AF35" s="22">
        <v>0</v>
      </c>
      <c r="AG35" s="21">
        <v>0</v>
      </c>
    </row>
    <row r="36" spans="1:33" x14ac:dyDescent="0.25">
      <c r="A36" s="24">
        <v>34</v>
      </c>
      <c r="B36" s="23" t="s">
        <v>134</v>
      </c>
      <c r="C36" s="22">
        <v>0</v>
      </c>
      <c r="D36" s="22">
        <v>0</v>
      </c>
      <c r="E36" s="21">
        <v>0</v>
      </c>
      <c r="F36" s="22">
        <v>0</v>
      </c>
      <c r="G36" s="22">
        <v>0</v>
      </c>
      <c r="H36" s="21">
        <v>0</v>
      </c>
      <c r="I36" s="21"/>
      <c r="J36" s="22">
        <v>0</v>
      </c>
      <c r="K36" s="22">
        <v>0</v>
      </c>
      <c r="L36" s="21">
        <v>0</v>
      </c>
      <c r="M36" s="22">
        <v>0</v>
      </c>
      <c r="N36" s="22">
        <v>0</v>
      </c>
      <c r="O36" s="21">
        <v>0</v>
      </c>
      <c r="Q36" s="22">
        <v>144002.6</v>
      </c>
      <c r="R36" s="22">
        <v>35548.755300854064</v>
      </c>
      <c r="S36" s="21">
        <v>1.5386380512509363</v>
      </c>
      <c r="T36" s="22">
        <v>0</v>
      </c>
      <c r="U36" s="22">
        <v>0</v>
      </c>
      <c r="V36" s="21">
        <v>0</v>
      </c>
      <c r="W36" s="21"/>
      <c r="X36" s="22">
        <v>0</v>
      </c>
      <c r="Y36" s="22">
        <v>0</v>
      </c>
      <c r="Z36" s="21">
        <v>0</v>
      </c>
      <c r="AA36" s="22">
        <v>0</v>
      </c>
      <c r="AB36" s="22">
        <v>0</v>
      </c>
      <c r="AC36" s="21">
        <v>0</v>
      </c>
      <c r="AE36" s="22">
        <v>0</v>
      </c>
      <c r="AF36" s="22">
        <v>0</v>
      </c>
      <c r="AG36" s="21">
        <v>0</v>
      </c>
    </row>
    <row r="37" spans="1:33" x14ac:dyDescent="0.25">
      <c r="A37" s="24">
        <v>35</v>
      </c>
      <c r="B37" s="23" t="s">
        <v>135</v>
      </c>
      <c r="C37" s="22">
        <v>0</v>
      </c>
      <c r="D37" s="22">
        <v>0</v>
      </c>
      <c r="E37" s="21">
        <v>0</v>
      </c>
      <c r="F37" s="22">
        <v>0</v>
      </c>
      <c r="G37" s="22">
        <v>0</v>
      </c>
      <c r="H37" s="21">
        <v>0</v>
      </c>
      <c r="I37" s="21"/>
      <c r="J37" s="22">
        <v>0</v>
      </c>
      <c r="K37" s="22">
        <v>0</v>
      </c>
      <c r="L37" s="21">
        <v>0</v>
      </c>
      <c r="M37" s="22">
        <v>0</v>
      </c>
      <c r="N37" s="22">
        <v>0</v>
      </c>
      <c r="O37" s="21">
        <v>0</v>
      </c>
      <c r="Q37" s="22">
        <v>108197.8</v>
      </c>
      <c r="R37" s="22">
        <v>43477.287888735656</v>
      </c>
      <c r="S37" s="21">
        <v>1.156071155254409</v>
      </c>
      <c r="T37" s="22">
        <v>0</v>
      </c>
      <c r="U37" s="22">
        <v>0</v>
      </c>
      <c r="V37" s="21">
        <v>0</v>
      </c>
      <c r="W37" s="21"/>
      <c r="X37" s="22">
        <v>0</v>
      </c>
      <c r="Y37" s="22">
        <v>0</v>
      </c>
      <c r="Z37" s="21">
        <v>0</v>
      </c>
      <c r="AA37" s="22">
        <v>0</v>
      </c>
      <c r="AB37" s="22">
        <v>0</v>
      </c>
      <c r="AC37" s="21">
        <v>0</v>
      </c>
      <c r="AE37" s="22">
        <v>0</v>
      </c>
      <c r="AF37" s="22">
        <v>0</v>
      </c>
      <c r="AG37" s="21">
        <v>0</v>
      </c>
    </row>
    <row r="38" spans="1:33" x14ac:dyDescent="0.25">
      <c r="A38" s="24">
        <v>36</v>
      </c>
      <c r="B38" s="23" t="s">
        <v>136</v>
      </c>
      <c r="C38" s="22">
        <v>0</v>
      </c>
      <c r="D38" s="22">
        <v>0</v>
      </c>
      <c r="E38" s="21">
        <v>0</v>
      </c>
      <c r="F38" s="22">
        <v>0</v>
      </c>
      <c r="G38" s="22">
        <v>0</v>
      </c>
      <c r="H38" s="21">
        <v>0</v>
      </c>
      <c r="I38" s="21"/>
      <c r="J38" s="22">
        <v>0</v>
      </c>
      <c r="K38" s="22">
        <v>0</v>
      </c>
      <c r="L38" s="21">
        <v>0</v>
      </c>
      <c r="M38" s="22">
        <v>0</v>
      </c>
      <c r="N38" s="22">
        <v>0</v>
      </c>
      <c r="O38" s="21">
        <v>0</v>
      </c>
      <c r="Q38" s="22">
        <v>97693.8</v>
      </c>
      <c r="R38" s="22">
        <v>22352.326316515693</v>
      </c>
      <c r="S38" s="21">
        <v>1.043838083835283</v>
      </c>
      <c r="T38" s="22">
        <v>0</v>
      </c>
      <c r="U38" s="22">
        <v>0</v>
      </c>
      <c r="V38" s="21">
        <v>0</v>
      </c>
      <c r="W38" s="21"/>
      <c r="X38" s="22">
        <v>5125.3999999999996</v>
      </c>
      <c r="Y38" s="22">
        <v>10250.799999999999</v>
      </c>
      <c r="Z38" s="21">
        <v>4.7429218641794599E-2</v>
      </c>
      <c r="AA38" s="22">
        <v>0</v>
      </c>
      <c r="AB38" s="22">
        <v>0</v>
      </c>
      <c r="AC38" s="21">
        <v>0</v>
      </c>
      <c r="AE38" s="22">
        <v>0</v>
      </c>
      <c r="AF38" s="22">
        <v>0</v>
      </c>
      <c r="AG38" s="21">
        <v>0</v>
      </c>
    </row>
    <row r="39" spans="1:33" x14ac:dyDescent="0.25">
      <c r="A39" s="24">
        <v>37</v>
      </c>
      <c r="B39" s="23" t="s">
        <v>137</v>
      </c>
      <c r="C39" s="22">
        <v>0</v>
      </c>
      <c r="D39" s="22">
        <v>0</v>
      </c>
      <c r="E39" s="21">
        <v>0</v>
      </c>
      <c r="F39" s="22">
        <v>48102</v>
      </c>
      <c r="G39" s="22">
        <v>6814.368121971992</v>
      </c>
      <c r="H39" s="21">
        <v>1.7563284947906632</v>
      </c>
      <c r="I39" s="21"/>
      <c r="J39" s="22">
        <v>84210.6</v>
      </c>
      <c r="K39" s="22">
        <v>43397.01625964624</v>
      </c>
      <c r="L39" s="21">
        <v>1.5088786690656131</v>
      </c>
      <c r="M39" s="22">
        <v>62080.266666666663</v>
      </c>
      <c r="N39" s="22">
        <v>13905.471260442084</v>
      </c>
      <c r="O39" s="21">
        <v>1.6939661350938433</v>
      </c>
      <c r="Q39" s="22">
        <v>0</v>
      </c>
      <c r="R39" s="22">
        <v>0</v>
      </c>
      <c r="S39" s="21">
        <v>0</v>
      </c>
      <c r="T39" s="22">
        <v>48188.733333333337</v>
      </c>
      <c r="U39" s="22">
        <v>8228.706668182389</v>
      </c>
      <c r="V39" s="21">
        <v>1.660670665845674</v>
      </c>
      <c r="W39" s="21"/>
      <c r="X39" s="22">
        <v>0</v>
      </c>
      <c r="Y39" s="22">
        <v>0</v>
      </c>
      <c r="Z39" s="21">
        <v>0</v>
      </c>
      <c r="AA39" s="22">
        <v>47555.866666666661</v>
      </c>
      <c r="AB39" s="22">
        <v>6666.076787287242</v>
      </c>
      <c r="AC39" s="21">
        <v>1.4920885436420568</v>
      </c>
      <c r="AE39" s="22">
        <v>103173.86666666668</v>
      </c>
      <c r="AF39" s="22">
        <v>20669.075531428331</v>
      </c>
      <c r="AG39" s="21">
        <v>2.0002926025301906</v>
      </c>
    </row>
    <row r="40" spans="1:33" x14ac:dyDescent="0.25">
      <c r="A40" s="24">
        <v>38</v>
      </c>
      <c r="B40" s="23" t="s">
        <v>138</v>
      </c>
      <c r="C40" s="22">
        <v>0</v>
      </c>
      <c r="D40" s="22">
        <v>0</v>
      </c>
      <c r="E40" s="21">
        <v>0</v>
      </c>
      <c r="F40" s="22">
        <v>23349.333333333332</v>
      </c>
      <c r="G40" s="22">
        <v>3189.0245933150945</v>
      </c>
      <c r="H40" s="21">
        <v>0.85504160024929521</v>
      </c>
      <c r="I40" s="21"/>
      <c r="J40" s="22">
        <v>69015</v>
      </c>
      <c r="K40" s="22">
        <v>35347.262439968392</v>
      </c>
      <c r="L40" s="21">
        <v>1.2366051464490608</v>
      </c>
      <c r="M40" s="22">
        <v>29271.8</v>
      </c>
      <c r="N40" s="22">
        <v>5785.618227336513</v>
      </c>
      <c r="O40" s="21">
        <v>0.80486497728331907</v>
      </c>
      <c r="Q40" s="22">
        <v>0</v>
      </c>
      <c r="R40" s="22">
        <v>0</v>
      </c>
      <c r="S40" s="21">
        <v>0</v>
      </c>
      <c r="T40" s="22">
        <v>23719.733333333334</v>
      </c>
      <c r="U40" s="22">
        <v>3741.1961050499667</v>
      </c>
      <c r="V40" s="21">
        <v>0.81602856084802367</v>
      </c>
      <c r="W40" s="21"/>
      <c r="X40" s="22">
        <v>0</v>
      </c>
      <c r="Y40" s="22">
        <v>0</v>
      </c>
      <c r="Z40" s="21">
        <v>0</v>
      </c>
      <c r="AA40" s="22">
        <v>23909.399999999998</v>
      </c>
      <c r="AB40" s="22">
        <v>3079.3555374832144</v>
      </c>
      <c r="AC40" s="21">
        <v>0.74268105833691389</v>
      </c>
      <c r="AE40" s="22">
        <v>49704.866666666676</v>
      </c>
      <c r="AF40" s="22">
        <v>10131.528557616988</v>
      </c>
      <c r="AG40" s="21">
        <v>0.96106258895210972</v>
      </c>
    </row>
    <row r="41" spans="1:33" x14ac:dyDescent="0.25">
      <c r="A41" s="24">
        <v>39</v>
      </c>
      <c r="B41" s="23" t="s">
        <v>139</v>
      </c>
      <c r="C41" s="22">
        <v>0</v>
      </c>
      <c r="D41" s="22">
        <v>0</v>
      </c>
      <c r="E41" s="21">
        <v>0</v>
      </c>
      <c r="F41" s="22">
        <v>92829.066666666651</v>
      </c>
      <c r="G41" s="22">
        <v>13390.965987663265</v>
      </c>
      <c r="H41" s="21">
        <v>3.3524802425843423</v>
      </c>
      <c r="I41" s="21"/>
      <c r="J41" s="22">
        <v>0</v>
      </c>
      <c r="K41" s="22">
        <v>0</v>
      </c>
      <c r="L41" s="21">
        <v>0</v>
      </c>
      <c r="M41" s="22">
        <v>122351.13333333335</v>
      </c>
      <c r="N41" s="22">
        <v>26338.588992547808</v>
      </c>
      <c r="O41" s="21">
        <v>3.2595760598101582</v>
      </c>
      <c r="Q41" s="22">
        <v>0</v>
      </c>
      <c r="R41" s="22">
        <v>0</v>
      </c>
      <c r="S41" s="21">
        <v>0</v>
      </c>
      <c r="T41" s="22">
        <v>88799.333333333328</v>
      </c>
      <c r="U41" s="22">
        <v>13033.617821863283</v>
      </c>
      <c r="V41" s="21">
        <v>3.0745866953439447</v>
      </c>
      <c r="W41" s="21"/>
      <c r="X41" s="22">
        <v>0</v>
      </c>
      <c r="Y41" s="22">
        <v>0</v>
      </c>
      <c r="Z41" s="21">
        <v>0</v>
      </c>
      <c r="AA41" s="22">
        <v>101083.66666666667</v>
      </c>
      <c r="AB41" s="22">
        <v>13984.137066399844</v>
      </c>
      <c r="AC41" s="21">
        <v>3.6889306427824309</v>
      </c>
      <c r="AE41" s="22">
        <v>171784.53333333335</v>
      </c>
      <c r="AF41" s="22">
        <v>27836.660708332911</v>
      </c>
      <c r="AG41" s="21">
        <v>3.2650703266149015</v>
      </c>
    </row>
    <row r="42" spans="1:33" x14ac:dyDescent="0.25">
      <c r="A42" s="24">
        <v>40</v>
      </c>
      <c r="B42" s="23" t="s">
        <v>140</v>
      </c>
      <c r="C42" s="22">
        <v>0</v>
      </c>
      <c r="D42" s="22">
        <v>0</v>
      </c>
      <c r="E42" s="21">
        <v>0</v>
      </c>
      <c r="F42" s="22">
        <v>81274.933333333334</v>
      </c>
      <c r="G42" s="22">
        <v>10598.878065542067</v>
      </c>
      <c r="H42" s="21">
        <v>2.9387189669056344</v>
      </c>
      <c r="I42" s="21"/>
      <c r="J42" s="22">
        <v>0</v>
      </c>
      <c r="K42" s="22">
        <v>0</v>
      </c>
      <c r="L42" s="21">
        <v>0</v>
      </c>
      <c r="M42" s="22">
        <v>107101.86666666665</v>
      </c>
      <c r="N42" s="22">
        <v>23168.41986269283</v>
      </c>
      <c r="O42" s="21">
        <v>2.8656158984623423</v>
      </c>
      <c r="Q42" s="22">
        <v>0</v>
      </c>
      <c r="R42" s="22">
        <v>0</v>
      </c>
      <c r="S42" s="21">
        <v>0</v>
      </c>
      <c r="T42" s="22">
        <v>80375.333333333328</v>
      </c>
      <c r="U42" s="22">
        <v>13665.46578172897</v>
      </c>
      <c r="V42" s="21">
        <v>2.7811160870628</v>
      </c>
      <c r="W42" s="21"/>
      <c r="X42" s="22">
        <v>0</v>
      </c>
      <c r="Y42" s="22">
        <v>0</v>
      </c>
      <c r="Z42" s="21">
        <v>0</v>
      </c>
      <c r="AA42" s="22">
        <v>82393.133333333346</v>
      </c>
      <c r="AB42" s="22">
        <v>11739.891433590028</v>
      </c>
      <c r="AC42" s="21">
        <v>2.8403866606750254</v>
      </c>
      <c r="AE42" s="22">
        <v>170726.06666666668</v>
      </c>
      <c r="AF42" s="22">
        <v>32803.993939398955</v>
      </c>
      <c r="AG42" s="21">
        <v>3.293532536593057</v>
      </c>
    </row>
    <row r="43" spans="1:33" x14ac:dyDescent="0.25">
      <c r="A43" s="24">
        <v>41</v>
      </c>
      <c r="B43" s="23" t="s">
        <v>141</v>
      </c>
      <c r="C43" s="22">
        <v>0</v>
      </c>
      <c r="D43" s="22">
        <v>0</v>
      </c>
      <c r="E43" s="21">
        <v>0</v>
      </c>
      <c r="F43" s="22">
        <v>79639.066666666666</v>
      </c>
      <c r="G43" s="22">
        <v>10419.180437053963</v>
      </c>
      <c r="H43" s="21">
        <v>2.8768877770529411</v>
      </c>
      <c r="I43" s="21"/>
      <c r="J43" s="22">
        <v>0</v>
      </c>
      <c r="K43" s="22">
        <v>0</v>
      </c>
      <c r="L43" s="21">
        <v>0</v>
      </c>
      <c r="M43" s="22">
        <v>103638.66666666667</v>
      </c>
      <c r="N43" s="22">
        <v>22517.294389394814</v>
      </c>
      <c r="O43" s="21">
        <v>2.7737778715504384</v>
      </c>
      <c r="Q43" s="22">
        <v>34427.599999999999</v>
      </c>
      <c r="R43" s="22">
        <v>6628.7142222304319</v>
      </c>
      <c r="S43" s="21">
        <v>0.36785179832341036</v>
      </c>
      <c r="T43" s="22">
        <v>81575.60000000002</v>
      </c>
      <c r="U43" s="22">
        <v>15807.533460142449</v>
      </c>
      <c r="V43" s="21">
        <v>2.8174177508107179</v>
      </c>
      <c r="W43" s="21"/>
      <c r="X43" s="22">
        <v>0</v>
      </c>
      <c r="Y43" s="22">
        <v>0</v>
      </c>
      <c r="Z43" s="21">
        <v>0</v>
      </c>
      <c r="AA43" s="22">
        <v>82335.333333333328</v>
      </c>
      <c r="AB43" s="22">
        <v>11545.302379896815</v>
      </c>
      <c r="AC43" s="21">
        <v>2.8512443964463579</v>
      </c>
      <c r="AE43" s="22">
        <v>166168.80000000002</v>
      </c>
      <c r="AF43" s="22">
        <v>31822.494982354885</v>
      </c>
      <c r="AG43" s="21">
        <v>3.2055815431287069</v>
      </c>
    </row>
    <row r="44" spans="1:33" x14ac:dyDescent="0.25">
      <c r="A44" s="24">
        <v>42</v>
      </c>
      <c r="B44" s="23" t="s">
        <v>142</v>
      </c>
      <c r="C44" s="22">
        <v>3091617.4</v>
      </c>
      <c r="D44" s="22">
        <v>1389903.4309586547</v>
      </c>
      <c r="E44" s="21">
        <v>34.01179043829616</v>
      </c>
      <c r="F44" s="22">
        <v>11944.933333333334</v>
      </c>
      <c r="G44" s="22">
        <v>2194.6990686100035</v>
      </c>
      <c r="H44" s="21">
        <v>0.47175560961459501</v>
      </c>
      <c r="I44" s="21"/>
      <c r="J44" s="22">
        <v>0</v>
      </c>
      <c r="K44" s="22">
        <v>0</v>
      </c>
      <c r="L44" s="21">
        <v>0</v>
      </c>
      <c r="M44" s="22">
        <v>0</v>
      </c>
      <c r="N44" s="22">
        <v>0</v>
      </c>
      <c r="O44" s="21">
        <v>0</v>
      </c>
      <c r="Q44" s="22">
        <v>0</v>
      </c>
      <c r="R44" s="22">
        <v>0</v>
      </c>
      <c r="S44" s="21">
        <v>0</v>
      </c>
      <c r="T44" s="22">
        <v>0</v>
      </c>
      <c r="U44" s="22">
        <v>0</v>
      </c>
      <c r="V44" s="21">
        <v>0</v>
      </c>
      <c r="W44" s="21"/>
      <c r="X44" s="22">
        <v>21716</v>
      </c>
      <c r="Y44" s="22">
        <v>18364.912164233185</v>
      </c>
      <c r="Z44" s="21">
        <v>0.20095464003301433</v>
      </c>
      <c r="AA44" s="22">
        <v>0</v>
      </c>
      <c r="AB44" s="22">
        <v>0</v>
      </c>
      <c r="AC44" s="21">
        <v>0</v>
      </c>
      <c r="AE44" s="22">
        <v>0</v>
      </c>
      <c r="AF44" s="22">
        <v>0</v>
      </c>
      <c r="AG44" s="21">
        <v>0</v>
      </c>
    </row>
    <row r="45" spans="1:33" x14ac:dyDescent="0.25">
      <c r="A45" s="24">
        <v>43</v>
      </c>
      <c r="B45" s="23" t="s">
        <v>143</v>
      </c>
      <c r="C45" s="22">
        <v>0</v>
      </c>
      <c r="D45" s="22">
        <v>0</v>
      </c>
      <c r="E45" s="21">
        <v>0</v>
      </c>
      <c r="F45" s="22">
        <v>59542.933333333327</v>
      </c>
      <c r="G45" s="22">
        <v>7570.6727867764321</v>
      </c>
      <c r="H45" s="21">
        <v>2.1316140276454085</v>
      </c>
      <c r="I45" s="21"/>
      <c r="J45" s="22">
        <v>0</v>
      </c>
      <c r="K45" s="22">
        <v>0</v>
      </c>
      <c r="L45" s="21">
        <v>0</v>
      </c>
      <c r="M45" s="22">
        <v>72458.2</v>
      </c>
      <c r="N45" s="22">
        <v>17701.035031645879</v>
      </c>
      <c r="O45" s="21">
        <v>1.9161154504126572</v>
      </c>
      <c r="Q45" s="22">
        <v>0</v>
      </c>
      <c r="R45" s="22">
        <v>0</v>
      </c>
      <c r="S45" s="21">
        <v>0</v>
      </c>
      <c r="T45" s="22">
        <v>51160.733333333337</v>
      </c>
      <c r="U45" s="22">
        <v>8753.6713993473004</v>
      </c>
      <c r="V45" s="21">
        <v>1.7777084051112704</v>
      </c>
      <c r="W45" s="21"/>
      <c r="X45" s="22">
        <v>0</v>
      </c>
      <c r="Y45" s="22">
        <v>0</v>
      </c>
      <c r="Z45" s="21">
        <v>0</v>
      </c>
      <c r="AA45" s="22">
        <v>66072.866666666669</v>
      </c>
      <c r="AB45" s="22">
        <v>9196.8844799015278</v>
      </c>
      <c r="AC45" s="21">
        <v>2.487346188912372</v>
      </c>
      <c r="AE45" s="22">
        <v>95932.866666666683</v>
      </c>
      <c r="AF45" s="22">
        <v>17264.553507808392</v>
      </c>
      <c r="AG45" s="21">
        <v>1.8457136278983104</v>
      </c>
    </row>
    <row r="46" spans="1:33" x14ac:dyDescent="0.25">
      <c r="A46" s="24">
        <v>44</v>
      </c>
      <c r="B46" s="23" t="s">
        <v>144</v>
      </c>
      <c r="C46" s="22">
        <v>0</v>
      </c>
      <c r="D46" s="22">
        <v>0</v>
      </c>
      <c r="E46" s="21">
        <v>0</v>
      </c>
      <c r="F46" s="22">
        <v>0</v>
      </c>
      <c r="G46" s="22">
        <v>0</v>
      </c>
      <c r="H46" s="21">
        <v>0</v>
      </c>
      <c r="I46" s="21"/>
      <c r="J46" s="22">
        <v>0</v>
      </c>
      <c r="K46" s="22">
        <v>0</v>
      </c>
      <c r="L46" s="21">
        <v>0</v>
      </c>
      <c r="M46" s="22">
        <v>0</v>
      </c>
      <c r="N46" s="22">
        <v>0</v>
      </c>
      <c r="O46" s="21">
        <v>0</v>
      </c>
      <c r="Q46" s="22">
        <v>0</v>
      </c>
      <c r="R46" s="22">
        <v>0</v>
      </c>
      <c r="S46" s="21">
        <v>0</v>
      </c>
      <c r="T46" s="22">
        <v>0</v>
      </c>
      <c r="U46" s="22">
        <v>0</v>
      </c>
      <c r="V46" s="21">
        <v>0</v>
      </c>
      <c r="W46" s="21"/>
      <c r="X46" s="22">
        <v>2317861.2000000002</v>
      </c>
      <c r="Y46" s="22">
        <v>739879.90988116444</v>
      </c>
      <c r="Z46" s="21">
        <v>21.448929963735988</v>
      </c>
      <c r="AA46" s="22">
        <v>54797.533333333333</v>
      </c>
      <c r="AB46" s="22">
        <v>30844.146581987272</v>
      </c>
      <c r="AC46" s="21">
        <v>1.1104644858824824</v>
      </c>
      <c r="AE46" s="22">
        <v>0</v>
      </c>
      <c r="AF46" s="22">
        <v>0</v>
      </c>
      <c r="AG46" s="21">
        <v>0</v>
      </c>
    </row>
    <row r="47" spans="1:33" x14ac:dyDescent="0.25">
      <c r="A47" s="24">
        <v>45</v>
      </c>
      <c r="B47" s="23" t="s">
        <v>145</v>
      </c>
      <c r="C47" s="22">
        <v>0</v>
      </c>
      <c r="D47" s="22">
        <v>0</v>
      </c>
      <c r="E47" s="21">
        <v>0</v>
      </c>
      <c r="F47" s="22">
        <v>53243.066666666673</v>
      </c>
      <c r="G47" s="22">
        <v>7594.4907176708402</v>
      </c>
      <c r="H47" s="21">
        <v>1.9113363341812315</v>
      </c>
      <c r="I47" s="21"/>
      <c r="J47" s="22">
        <v>0</v>
      </c>
      <c r="K47" s="22">
        <v>0</v>
      </c>
      <c r="L47" s="21">
        <v>0</v>
      </c>
      <c r="M47" s="22">
        <v>66460.600000000006</v>
      </c>
      <c r="N47" s="22">
        <v>16093.191261164946</v>
      </c>
      <c r="O47" s="21">
        <v>1.7591525380328796</v>
      </c>
      <c r="Q47" s="22">
        <v>0</v>
      </c>
      <c r="R47" s="22">
        <v>0</v>
      </c>
      <c r="S47" s="21">
        <v>0</v>
      </c>
      <c r="T47" s="22">
        <v>45845.133333333331</v>
      </c>
      <c r="U47" s="22">
        <v>8009.5668496778089</v>
      </c>
      <c r="V47" s="21">
        <v>1.5915009486238254</v>
      </c>
      <c r="W47" s="21"/>
      <c r="X47" s="22">
        <v>0</v>
      </c>
      <c r="Y47" s="22">
        <v>0</v>
      </c>
      <c r="Z47" s="21">
        <v>0</v>
      </c>
      <c r="AA47" s="22">
        <v>61643.200000000004</v>
      </c>
      <c r="AB47" s="22">
        <v>8683.5279920047888</v>
      </c>
      <c r="AC47" s="21">
        <v>2.4342506678327789</v>
      </c>
      <c r="AE47" s="22">
        <v>85641.133333333346</v>
      </c>
      <c r="AF47" s="22">
        <v>13163.92455276615</v>
      </c>
      <c r="AG47" s="21">
        <v>1.6296030238339168</v>
      </c>
    </row>
    <row r="48" spans="1:33" x14ac:dyDescent="0.25">
      <c r="A48" s="24">
        <v>46</v>
      </c>
      <c r="B48" s="23" t="s">
        <v>146</v>
      </c>
      <c r="C48" s="22">
        <v>0</v>
      </c>
      <c r="D48" s="22">
        <v>0</v>
      </c>
      <c r="E48" s="21">
        <v>0</v>
      </c>
      <c r="F48" s="22">
        <v>45265.733333333337</v>
      </c>
      <c r="G48" s="22">
        <v>6022.5175177843075</v>
      </c>
      <c r="H48" s="21">
        <v>1.6057134826293125</v>
      </c>
      <c r="I48" s="21"/>
      <c r="J48" s="22">
        <v>0</v>
      </c>
      <c r="K48" s="22">
        <v>0</v>
      </c>
      <c r="L48" s="21">
        <v>0</v>
      </c>
      <c r="M48" s="22">
        <v>53139.066666666673</v>
      </c>
      <c r="N48" s="22">
        <v>13192.69685825204</v>
      </c>
      <c r="O48" s="21">
        <v>1.3872473556132723</v>
      </c>
      <c r="Q48" s="22">
        <v>0</v>
      </c>
      <c r="R48" s="22">
        <v>0</v>
      </c>
      <c r="S48" s="21">
        <v>0</v>
      </c>
      <c r="T48" s="22">
        <v>34567.666666666664</v>
      </c>
      <c r="U48" s="22">
        <v>6136.7648074192666</v>
      </c>
      <c r="V48" s="21">
        <v>1.2013831082769901</v>
      </c>
      <c r="W48" s="21"/>
      <c r="X48" s="22">
        <v>21241</v>
      </c>
      <c r="Y48" s="22">
        <v>10811.417057906887</v>
      </c>
      <c r="Z48" s="21">
        <v>0.1965591042982712</v>
      </c>
      <c r="AA48" s="22">
        <v>46349</v>
      </c>
      <c r="AB48" s="22">
        <v>5986.2452445740046</v>
      </c>
      <c r="AC48" s="21">
        <v>1.9006928816356159</v>
      </c>
      <c r="AE48" s="22">
        <v>56962.200000000004</v>
      </c>
      <c r="AF48" s="22">
        <v>9149.8126168070721</v>
      </c>
      <c r="AG48" s="21">
        <v>1.0984917119926583</v>
      </c>
    </row>
    <row r="49" spans="1:33" x14ac:dyDescent="0.25">
      <c r="A49" s="24">
        <v>47</v>
      </c>
      <c r="B49" s="23" t="s">
        <v>147</v>
      </c>
      <c r="C49" s="22">
        <v>0</v>
      </c>
      <c r="D49" s="22">
        <v>0</v>
      </c>
      <c r="E49" s="21">
        <v>0</v>
      </c>
      <c r="F49" s="22">
        <v>32905.26666666667</v>
      </c>
      <c r="G49" s="22">
        <v>4056.8741914328166</v>
      </c>
      <c r="H49" s="21">
        <v>1.1947968858102944</v>
      </c>
      <c r="I49" s="21"/>
      <c r="J49" s="22">
        <v>0</v>
      </c>
      <c r="K49" s="22">
        <v>0</v>
      </c>
      <c r="L49" s="21">
        <v>0</v>
      </c>
      <c r="M49" s="22">
        <v>39799.466666666667</v>
      </c>
      <c r="N49" s="22">
        <v>7619.6894638274489</v>
      </c>
      <c r="O49" s="21">
        <v>1.0700542845072165</v>
      </c>
      <c r="Q49" s="22">
        <v>0</v>
      </c>
      <c r="R49" s="22">
        <v>0</v>
      </c>
      <c r="S49" s="21">
        <v>0</v>
      </c>
      <c r="T49" s="22">
        <v>33958.200000000004</v>
      </c>
      <c r="U49" s="22">
        <v>4595.5948244845604</v>
      </c>
      <c r="V49" s="21">
        <v>1.1716574269070172</v>
      </c>
      <c r="W49" s="21"/>
      <c r="X49" s="22">
        <v>32758.400000000001</v>
      </c>
      <c r="Y49" s="22">
        <v>8377.7783355732208</v>
      </c>
      <c r="Z49" s="21">
        <v>0.303138353290546</v>
      </c>
      <c r="AA49" s="22">
        <v>33676</v>
      </c>
      <c r="AB49" s="22">
        <v>4330.5576102436489</v>
      </c>
      <c r="AC49" s="21">
        <v>1.1767816865792267</v>
      </c>
      <c r="AE49" s="22">
        <v>64951.06666666668</v>
      </c>
      <c r="AF49" s="22">
        <v>11750.051970286064</v>
      </c>
      <c r="AG49" s="21">
        <v>1.2584825946984315</v>
      </c>
    </row>
    <row r="50" spans="1:33" x14ac:dyDescent="0.25">
      <c r="A50" s="24">
        <v>48</v>
      </c>
      <c r="B50" s="23" t="s">
        <v>148</v>
      </c>
      <c r="C50" s="22">
        <v>0</v>
      </c>
      <c r="D50" s="22">
        <v>0</v>
      </c>
      <c r="E50" s="21">
        <v>0</v>
      </c>
      <c r="F50" s="22">
        <v>34823.933333333334</v>
      </c>
      <c r="G50" s="22">
        <v>4599.8919117254472</v>
      </c>
      <c r="H50" s="21">
        <v>1.2472433814221353</v>
      </c>
      <c r="I50" s="21"/>
      <c r="J50" s="22">
        <v>0</v>
      </c>
      <c r="K50" s="22">
        <v>0</v>
      </c>
      <c r="L50" s="21">
        <v>0</v>
      </c>
      <c r="M50" s="22">
        <v>44159.133333333339</v>
      </c>
      <c r="N50" s="22">
        <v>11272.432542042079</v>
      </c>
      <c r="O50" s="21">
        <v>1.1668994298013857</v>
      </c>
      <c r="Q50" s="22">
        <v>0</v>
      </c>
      <c r="R50" s="22">
        <v>0</v>
      </c>
      <c r="S50" s="21">
        <v>0</v>
      </c>
      <c r="T50" s="22">
        <v>28809.266666666666</v>
      </c>
      <c r="U50" s="22">
        <v>4961.001428027459</v>
      </c>
      <c r="V50" s="21">
        <v>1.0009527379646146</v>
      </c>
      <c r="W50" s="21"/>
      <c r="X50" s="22">
        <v>0</v>
      </c>
      <c r="Y50" s="22">
        <v>0</v>
      </c>
      <c r="Z50" s="21">
        <v>0</v>
      </c>
      <c r="AA50" s="22">
        <v>35698</v>
      </c>
      <c r="AB50" s="22">
        <v>5338.0931171040411</v>
      </c>
      <c r="AC50" s="21">
        <v>1.398209398295007</v>
      </c>
      <c r="AE50" s="22">
        <v>56734.866666666661</v>
      </c>
      <c r="AF50" s="22">
        <v>9275.6548129248476</v>
      </c>
      <c r="AG50" s="21">
        <v>1.0922412115603954</v>
      </c>
    </row>
    <row r="51" spans="1:33" x14ac:dyDescent="0.25">
      <c r="A51" s="24">
        <v>49</v>
      </c>
      <c r="B51" s="23" t="s">
        <v>149</v>
      </c>
      <c r="C51" s="22">
        <v>91163.6</v>
      </c>
      <c r="D51" s="22">
        <v>47949.893833459108</v>
      </c>
      <c r="E51" s="21">
        <v>1.0029175210362884</v>
      </c>
      <c r="F51" s="22">
        <v>22245.866666666669</v>
      </c>
      <c r="G51" s="22">
        <v>2952.3747287436786</v>
      </c>
      <c r="H51" s="21">
        <v>0.80864677338809932</v>
      </c>
      <c r="I51" s="21"/>
      <c r="J51" s="22">
        <v>39068.400000000001</v>
      </c>
      <c r="K51" s="22">
        <v>20344.876609112183</v>
      </c>
      <c r="L51" s="21">
        <v>0.70002440778860375</v>
      </c>
      <c r="M51" s="22">
        <v>28202.400000000005</v>
      </c>
      <c r="N51" s="22">
        <v>6122.8210404558849</v>
      </c>
      <c r="O51" s="21">
        <v>0.7614049884135059</v>
      </c>
      <c r="Q51" s="22">
        <v>115698.2</v>
      </c>
      <c r="R51" s="22">
        <v>27237.071776532808</v>
      </c>
      <c r="S51" s="21">
        <v>1.2362113807753548</v>
      </c>
      <c r="T51" s="22">
        <v>37588.933333333334</v>
      </c>
      <c r="U51" s="22">
        <v>23324.550124999281</v>
      </c>
      <c r="V51" s="21">
        <v>1.2718241234204375</v>
      </c>
      <c r="W51" s="21"/>
      <c r="X51" s="22">
        <v>36843.4</v>
      </c>
      <c r="Y51" s="22">
        <v>8950.8344326101796</v>
      </c>
      <c r="Z51" s="21">
        <v>0.3409399606093369</v>
      </c>
      <c r="AA51" s="22">
        <v>23210.399999999998</v>
      </c>
      <c r="AB51" s="22">
        <v>3631.8770355785759</v>
      </c>
      <c r="AC51" s="21">
        <v>0.79534405972231914</v>
      </c>
      <c r="AE51" s="22">
        <v>44105.066666666673</v>
      </c>
      <c r="AF51" s="22">
        <v>8261.5817606698201</v>
      </c>
      <c r="AG51" s="21">
        <v>0.85447821122239542</v>
      </c>
    </row>
    <row r="52" spans="1:33" x14ac:dyDescent="0.25">
      <c r="A52" s="24">
        <v>50</v>
      </c>
      <c r="B52" s="23" t="s">
        <v>150</v>
      </c>
      <c r="C52" s="22">
        <v>0</v>
      </c>
      <c r="D52" s="22">
        <v>0</v>
      </c>
      <c r="E52" s="21">
        <v>0</v>
      </c>
      <c r="F52" s="22">
        <v>34917.333333333336</v>
      </c>
      <c r="G52" s="22">
        <v>4428.7645665303553</v>
      </c>
      <c r="H52" s="21">
        <v>1.2447904709235076</v>
      </c>
      <c r="I52" s="21"/>
      <c r="J52" s="22">
        <v>0</v>
      </c>
      <c r="K52" s="22">
        <v>0</v>
      </c>
      <c r="L52" s="21">
        <v>0</v>
      </c>
      <c r="M52" s="22">
        <v>38313.066666666673</v>
      </c>
      <c r="N52" s="22">
        <v>9314.459199851377</v>
      </c>
      <c r="O52" s="21">
        <v>1.0086301416878378</v>
      </c>
      <c r="Q52" s="22">
        <v>0</v>
      </c>
      <c r="R52" s="22">
        <v>0</v>
      </c>
      <c r="S52" s="21">
        <v>0</v>
      </c>
      <c r="T52" s="22">
        <v>31899.333333333332</v>
      </c>
      <c r="U52" s="22">
        <v>6256.7211744306651</v>
      </c>
      <c r="V52" s="21">
        <v>1.1080968737210375</v>
      </c>
      <c r="W52" s="21"/>
      <c r="X52" s="22">
        <v>0</v>
      </c>
      <c r="Y52" s="22">
        <v>0</v>
      </c>
      <c r="Z52" s="21">
        <v>0</v>
      </c>
      <c r="AA52" s="22">
        <v>34070.200000000004</v>
      </c>
      <c r="AB52" s="22">
        <v>4195.4842951156288</v>
      </c>
      <c r="AC52" s="21">
        <v>1.3081781867790063</v>
      </c>
      <c r="AE52" s="22">
        <v>51823.600000000013</v>
      </c>
      <c r="AF52" s="22">
        <v>9605.3626328381742</v>
      </c>
      <c r="AG52" s="21">
        <v>0.99607098382491477</v>
      </c>
    </row>
    <row r="53" spans="1:33" x14ac:dyDescent="0.25">
      <c r="A53" s="24">
        <v>51</v>
      </c>
      <c r="B53" s="23" t="s">
        <v>151</v>
      </c>
      <c r="C53" s="22">
        <v>0</v>
      </c>
      <c r="D53" s="22">
        <v>0</v>
      </c>
      <c r="E53" s="21">
        <v>0</v>
      </c>
      <c r="F53" s="22">
        <v>30683.066666666669</v>
      </c>
      <c r="G53" s="22">
        <v>4190.1937072997835</v>
      </c>
      <c r="H53" s="21">
        <v>1.1040874760676986</v>
      </c>
      <c r="I53" s="21"/>
      <c r="J53" s="22">
        <v>0</v>
      </c>
      <c r="K53" s="22">
        <v>0</v>
      </c>
      <c r="L53" s="21">
        <v>0</v>
      </c>
      <c r="M53" s="22">
        <v>39285.066666666673</v>
      </c>
      <c r="N53" s="22">
        <v>9096.7015895978675</v>
      </c>
      <c r="O53" s="21">
        <v>1.0425055828817027</v>
      </c>
      <c r="Q53" s="22">
        <v>0</v>
      </c>
      <c r="R53" s="22">
        <v>0</v>
      </c>
      <c r="S53" s="21">
        <v>0</v>
      </c>
      <c r="T53" s="22">
        <v>27782.399999999998</v>
      </c>
      <c r="U53" s="22">
        <v>4498.4116230527989</v>
      </c>
      <c r="V53" s="21">
        <v>0.96292386784127937</v>
      </c>
      <c r="W53" s="21"/>
      <c r="X53" s="22">
        <v>0</v>
      </c>
      <c r="Y53" s="22">
        <v>0</v>
      </c>
      <c r="Z53" s="21">
        <v>0</v>
      </c>
      <c r="AA53" s="22">
        <v>32910.066666666666</v>
      </c>
      <c r="AB53" s="22">
        <v>4383.1893756115978</v>
      </c>
      <c r="AC53" s="21">
        <v>1.2809070743368611</v>
      </c>
      <c r="AE53" s="22">
        <v>53057.066666666673</v>
      </c>
      <c r="AF53" s="22">
        <v>8509.6304786193959</v>
      </c>
      <c r="AG53" s="21">
        <v>1.0108380373219419</v>
      </c>
    </row>
    <row r="54" spans="1:33" x14ac:dyDescent="0.25">
      <c r="A54" s="24">
        <v>52</v>
      </c>
      <c r="B54" s="23" t="s">
        <v>152</v>
      </c>
      <c r="C54" s="22">
        <v>0</v>
      </c>
      <c r="D54" s="22">
        <v>0</v>
      </c>
      <c r="E54" s="21">
        <v>0</v>
      </c>
      <c r="F54" s="22">
        <v>32106.733333333337</v>
      </c>
      <c r="G54" s="22">
        <v>3967.2784238576264</v>
      </c>
      <c r="H54" s="21">
        <v>1.1451910598104522</v>
      </c>
      <c r="I54" s="21"/>
      <c r="J54" s="22">
        <v>0</v>
      </c>
      <c r="K54" s="22">
        <v>0</v>
      </c>
      <c r="L54" s="21">
        <v>0</v>
      </c>
      <c r="M54" s="22">
        <v>35790.000000000007</v>
      </c>
      <c r="N54" s="22">
        <v>8692.6429179976258</v>
      </c>
      <c r="O54" s="21">
        <v>0.94242333354934382</v>
      </c>
      <c r="Q54" s="22">
        <v>0</v>
      </c>
      <c r="R54" s="22">
        <v>0</v>
      </c>
      <c r="S54" s="21">
        <v>0</v>
      </c>
      <c r="T54" s="22">
        <v>29586.400000000005</v>
      </c>
      <c r="U54" s="22">
        <v>5673.3907497597365</v>
      </c>
      <c r="V54" s="21">
        <v>1.0271332006545479</v>
      </c>
      <c r="W54" s="21"/>
      <c r="X54" s="22">
        <v>0</v>
      </c>
      <c r="Y54" s="22">
        <v>0</v>
      </c>
      <c r="Z54" s="21">
        <v>0</v>
      </c>
      <c r="AA54" s="22">
        <v>31472.133333333331</v>
      </c>
      <c r="AB54" s="22">
        <v>3991.508960083911</v>
      </c>
      <c r="AC54" s="21">
        <v>1.2004509539818431</v>
      </c>
      <c r="AE54" s="22">
        <v>48495.333333333343</v>
      </c>
      <c r="AF54" s="22">
        <v>9110.9786049713002</v>
      </c>
      <c r="AG54" s="21">
        <v>0.93175858457961258</v>
      </c>
    </row>
    <row r="55" spans="1:33" x14ac:dyDescent="0.25">
      <c r="A55" s="24">
        <v>53</v>
      </c>
      <c r="B55" s="23" t="s">
        <v>153</v>
      </c>
      <c r="C55" s="22">
        <v>0</v>
      </c>
      <c r="D55" s="22">
        <v>0</v>
      </c>
      <c r="E55" s="21">
        <v>0</v>
      </c>
      <c r="F55" s="22">
        <v>10904.6</v>
      </c>
      <c r="G55" s="22">
        <v>1500.818783157245</v>
      </c>
      <c r="H55" s="21">
        <v>0.39653155009316005</v>
      </c>
      <c r="I55" s="21"/>
      <c r="J55" s="22">
        <v>0</v>
      </c>
      <c r="K55" s="22">
        <v>0</v>
      </c>
      <c r="L55" s="21">
        <v>0</v>
      </c>
      <c r="M55" s="22">
        <v>14132</v>
      </c>
      <c r="N55" s="22">
        <v>2921.1702183964571</v>
      </c>
      <c r="O55" s="21">
        <v>0.38070335315833487</v>
      </c>
      <c r="Q55" s="22">
        <v>392585.8</v>
      </c>
      <c r="R55" s="22">
        <v>87694.054629490129</v>
      </c>
      <c r="S55" s="21">
        <v>4.1946982225375784</v>
      </c>
      <c r="T55" s="22">
        <v>61742.733333333337</v>
      </c>
      <c r="U55" s="22">
        <v>62789.214419197553</v>
      </c>
      <c r="V55" s="21">
        <v>2.0625090461887865</v>
      </c>
      <c r="W55" s="21"/>
      <c r="X55" s="22">
        <v>0</v>
      </c>
      <c r="Y55" s="22">
        <v>0</v>
      </c>
      <c r="Z55" s="21">
        <v>0</v>
      </c>
      <c r="AA55" s="22">
        <v>11071.200000000003</v>
      </c>
      <c r="AB55" s="22">
        <v>1272.3943460707103</v>
      </c>
      <c r="AC55" s="21">
        <v>0.38122882424592047</v>
      </c>
      <c r="AE55" s="22">
        <v>23260.466666666671</v>
      </c>
      <c r="AF55" s="22">
        <v>4981.0209765009404</v>
      </c>
      <c r="AG55" s="21">
        <v>0.44996953782889609</v>
      </c>
    </row>
    <row r="56" spans="1:33" x14ac:dyDescent="0.25">
      <c r="A56" s="24">
        <v>54</v>
      </c>
      <c r="B56" s="23" t="s">
        <v>154</v>
      </c>
      <c r="C56" s="22">
        <v>0</v>
      </c>
      <c r="D56" s="22">
        <v>0</v>
      </c>
      <c r="E56" s="21">
        <v>0</v>
      </c>
      <c r="F56" s="22">
        <v>29498.266666666666</v>
      </c>
      <c r="G56" s="22">
        <v>3957.7391857525686</v>
      </c>
      <c r="H56" s="21">
        <v>1.05376833756696</v>
      </c>
      <c r="I56" s="21"/>
      <c r="J56" s="22">
        <v>0</v>
      </c>
      <c r="K56" s="22">
        <v>0</v>
      </c>
      <c r="L56" s="21">
        <v>0</v>
      </c>
      <c r="M56" s="22">
        <v>37293.466666666667</v>
      </c>
      <c r="N56" s="22">
        <v>9251.6236739211308</v>
      </c>
      <c r="O56" s="21">
        <v>0.97912406598351875</v>
      </c>
      <c r="Q56" s="22">
        <v>0</v>
      </c>
      <c r="R56" s="22">
        <v>0</v>
      </c>
      <c r="S56" s="21">
        <v>0</v>
      </c>
      <c r="T56" s="22">
        <v>24158.533333333336</v>
      </c>
      <c r="U56" s="22">
        <v>4096.6241903479622</v>
      </c>
      <c r="V56" s="21">
        <v>0.83889406605830541</v>
      </c>
      <c r="W56" s="21"/>
      <c r="X56" s="22">
        <v>0</v>
      </c>
      <c r="Y56" s="22">
        <v>0</v>
      </c>
      <c r="Z56" s="21">
        <v>0</v>
      </c>
      <c r="AA56" s="22">
        <v>30603.466666666664</v>
      </c>
      <c r="AB56" s="22">
        <v>4003.735903832358</v>
      </c>
      <c r="AC56" s="21">
        <v>1.1970653687894084</v>
      </c>
      <c r="AE56" s="22">
        <v>43276.133333333339</v>
      </c>
      <c r="AF56" s="22">
        <v>7270.0646186115555</v>
      </c>
      <c r="AG56" s="21">
        <v>0.83240939757215882</v>
      </c>
    </row>
    <row r="57" spans="1:33" x14ac:dyDescent="0.25">
      <c r="A57" s="24">
        <v>55</v>
      </c>
      <c r="B57" s="23" t="s">
        <v>155</v>
      </c>
      <c r="C57" s="22">
        <v>0</v>
      </c>
      <c r="D57" s="22">
        <v>0</v>
      </c>
      <c r="E57" s="21">
        <v>0</v>
      </c>
      <c r="F57" s="22">
        <v>25262.533333333336</v>
      </c>
      <c r="G57" s="22">
        <v>3587.2866094970182</v>
      </c>
      <c r="H57" s="21">
        <v>0.91603433449514415</v>
      </c>
      <c r="I57" s="21"/>
      <c r="J57" s="22">
        <v>21951.200000000001</v>
      </c>
      <c r="K57" s="22">
        <v>10728.959267328775</v>
      </c>
      <c r="L57" s="21">
        <v>0.39331981294983154</v>
      </c>
      <c r="M57" s="22">
        <v>34265.866666666669</v>
      </c>
      <c r="N57" s="22">
        <v>7744.0379061257727</v>
      </c>
      <c r="O57" s="21">
        <v>0.92022843515540542</v>
      </c>
      <c r="Q57" s="22">
        <v>0</v>
      </c>
      <c r="R57" s="22">
        <v>0</v>
      </c>
      <c r="S57" s="21">
        <v>0</v>
      </c>
      <c r="T57" s="22">
        <v>24731.733333333334</v>
      </c>
      <c r="U57" s="22">
        <v>4705.7994392885894</v>
      </c>
      <c r="V57" s="21">
        <v>0.85272276075942222</v>
      </c>
      <c r="W57" s="21"/>
      <c r="X57" s="22">
        <v>0</v>
      </c>
      <c r="Y57" s="22">
        <v>0</v>
      </c>
      <c r="Z57" s="21">
        <v>0</v>
      </c>
      <c r="AA57" s="22">
        <v>24996.933333333334</v>
      </c>
      <c r="AB57" s="22">
        <v>4913.0415853458235</v>
      </c>
      <c r="AC57" s="21">
        <v>0.92570400410326936</v>
      </c>
      <c r="AE57" s="22">
        <v>53875.533333333333</v>
      </c>
      <c r="AF57" s="22">
        <v>9823.5486221242045</v>
      </c>
      <c r="AG57" s="21">
        <v>1.0449096932858943</v>
      </c>
    </row>
    <row r="58" spans="1:33" x14ac:dyDescent="0.25">
      <c r="A58" s="24">
        <v>56</v>
      </c>
      <c r="B58" s="23" t="s">
        <v>156</v>
      </c>
      <c r="C58" s="22">
        <v>0</v>
      </c>
      <c r="D58" s="22">
        <v>0</v>
      </c>
      <c r="E58" s="21">
        <v>0</v>
      </c>
      <c r="F58" s="22">
        <v>26662.199999999997</v>
      </c>
      <c r="G58" s="22">
        <v>3422.6708872935137</v>
      </c>
      <c r="H58" s="21">
        <v>0.9561822667054658</v>
      </c>
      <c r="I58" s="21"/>
      <c r="J58" s="22">
        <v>0</v>
      </c>
      <c r="K58" s="22">
        <v>0</v>
      </c>
      <c r="L58" s="21">
        <v>0</v>
      </c>
      <c r="M58" s="22">
        <v>36001.666666666664</v>
      </c>
      <c r="N58" s="22">
        <v>8943.9537251328202</v>
      </c>
      <c r="O58" s="21">
        <v>0.9477051063208326</v>
      </c>
      <c r="Q58" s="22">
        <v>0</v>
      </c>
      <c r="R58" s="22">
        <v>0</v>
      </c>
      <c r="S58" s="21">
        <v>0</v>
      </c>
      <c r="T58" s="22">
        <v>22838.800000000003</v>
      </c>
      <c r="U58" s="22">
        <v>4274.8963915507611</v>
      </c>
      <c r="V58" s="21">
        <v>0.79136691704013096</v>
      </c>
      <c r="W58" s="21"/>
      <c r="X58" s="22">
        <v>0</v>
      </c>
      <c r="Y58" s="22">
        <v>0</v>
      </c>
      <c r="Z58" s="21">
        <v>0</v>
      </c>
      <c r="AA58" s="22">
        <v>26853.333333333332</v>
      </c>
      <c r="AB58" s="22">
        <v>4453.9045346917919</v>
      </c>
      <c r="AC58" s="21">
        <v>1.0283006584590335</v>
      </c>
      <c r="AE58" s="22">
        <v>43165.133333333339</v>
      </c>
      <c r="AF58" s="22">
        <v>6597.4924733094485</v>
      </c>
      <c r="AG58" s="21">
        <v>0.83269422062328735</v>
      </c>
    </row>
    <row r="59" spans="1:33" x14ac:dyDescent="0.25">
      <c r="A59" s="24">
        <v>57</v>
      </c>
      <c r="B59" s="23" t="s">
        <v>157</v>
      </c>
      <c r="C59" s="22">
        <v>0</v>
      </c>
      <c r="D59" s="22">
        <v>0</v>
      </c>
      <c r="E59" s="21">
        <v>0</v>
      </c>
      <c r="F59" s="22">
        <v>26393.066666666666</v>
      </c>
      <c r="G59" s="22">
        <v>3563.2848636271642</v>
      </c>
      <c r="H59" s="21">
        <v>0.94778059451006336</v>
      </c>
      <c r="I59" s="21"/>
      <c r="J59" s="22">
        <v>0</v>
      </c>
      <c r="K59" s="22">
        <v>0</v>
      </c>
      <c r="L59" s="21">
        <v>0</v>
      </c>
      <c r="M59" s="22">
        <v>33819.866666666669</v>
      </c>
      <c r="N59" s="22">
        <v>8248.6940440974922</v>
      </c>
      <c r="O59" s="21">
        <v>0.89509304790059918</v>
      </c>
      <c r="Q59" s="22">
        <v>0</v>
      </c>
      <c r="R59" s="22">
        <v>0</v>
      </c>
      <c r="S59" s="21">
        <v>0</v>
      </c>
      <c r="T59" s="22">
        <v>22841.133333333331</v>
      </c>
      <c r="U59" s="22">
        <v>3998.0059270816359</v>
      </c>
      <c r="V59" s="21">
        <v>0.79278613786062924</v>
      </c>
      <c r="W59" s="21"/>
      <c r="X59" s="22">
        <v>0</v>
      </c>
      <c r="Y59" s="22">
        <v>0</v>
      </c>
      <c r="Z59" s="21">
        <v>0</v>
      </c>
      <c r="AA59" s="22">
        <v>27906.133333333331</v>
      </c>
      <c r="AB59" s="22">
        <v>3869.5117672917058</v>
      </c>
      <c r="AC59" s="21">
        <v>1.1020900097346757</v>
      </c>
      <c r="AE59" s="22">
        <v>44114.80000000001</v>
      </c>
      <c r="AF59" s="22">
        <v>7131.4070833043879</v>
      </c>
      <c r="AG59" s="21">
        <v>0.84240446582928452</v>
      </c>
    </row>
    <row r="60" spans="1:33" x14ac:dyDescent="0.25">
      <c r="A60" s="24">
        <v>58</v>
      </c>
      <c r="B60" s="23" t="s">
        <v>158</v>
      </c>
      <c r="C60" s="22">
        <v>216903</v>
      </c>
      <c r="D60" s="22">
        <v>99317.174655746232</v>
      </c>
      <c r="E60" s="21">
        <v>2.386213566218689</v>
      </c>
      <c r="F60" s="22">
        <v>1385.2666666666667</v>
      </c>
      <c r="G60" s="22">
        <v>1696.6112420547809</v>
      </c>
      <c r="H60" s="21">
        <v>4.5248749551165431E-2</v>
      </c>
      <c r="I60" s="21"/>
      <c r="J60" s="22">
        <v>0</v>
      </c>
      <c r="K60" s="22">
        <v>0</v>
      </c>
      <c r="L60" s="21">
        <v>0</v>
      </c>
      <c r="M60" s="22">
        <v>0</v>
      </c>
      <c r="N60" s="22">
        <v>0</v>
      </c>
      <c r="O60" s="21">
        <v>0</v>
      </c>
      <c r="Q60" s="22">
        <v>147467</v>
      </c>
      <c r="R60" s="22">
        <v>57036.711374342056</v>
      </c>
      <c r="S60" s="21">
        <v>1.5756544500156375</v>
      </c>
      <c r="T60" s="22">
        <v>26623.400000000005</v>
      </c>
      <c r="U60" s="22">
        <v>39333.263010772382</v>
      </c>
      <c r="V60" s="21">
        <v>0.88973366298303047</v>
      </c>
      <c r="W60" s="21"/>
      <c r="X60" s="22">
        <v>344099.2</v>
      </c>
      <c r="Y60" s="22">
        <v>105625.01762253107</v>
      </c>
      <c r="Z60" s="21">
        <v>3.1842112208347859</v>
      </c>
      <c r="AA60" s="22">
        <v>11627.6</v>
      </c>
      <c r="AB60" s="22">
        <v>6809.1979779961321</v>
      </c>
      <c r="AC60" s="21">
        <v>0.40697866052230169</v>
      </c>
      <c r="AE60" s="22">
        <v>0</v>
      </c>
      <c r="AF60" s="22">
        <v>0</v>
      </c>
      <c r="AG60" s="21">
        <v>0</v>
      </c>
    </row>
    <row r="61" spans="1:33" x14ac:dyDescent="0.25">
      <c r="A61" s="24">
        <v>59</v>
      </c>
      <c r="B61" s="23" t="s">
        <v>159</v>
      </c>
      <c r="C61" s="22">
        <v>470495</v>
      </c>
      <c r="D61" s="22">
        <v>223068.51933789311</v>
      </c>
      <c r="E61" s="21">
        <v>5.1760535900290092</v>
      </c>
      <c r="F61" s="22">
        <v>29710.799999999999</v>
      </c>
      <c r="G61" s="22">
        <v>8832.496101209852</v>
      </c>
      <c r="H61" s="21">
        <v>1.0349084383865186</v>
      </c>
      <c r="I61" s="21"/>
      <c r="J61" s="22">
        <v>0</v>
      </c>
      <c r="K61" s="22">
        <v>0</v>
      </c>
      <c r="L61" s="21">
        <v>0</v>
      </c>
      <c r="M61" s="22">
        <v>2091.1333333333337</v>
      </c>
      <c r="N61" s="22">
        <v>4182.2666666666673</v>
      </c>
      <c r="O61" s="21">
        <v>5.0777074400386653E-2</v>
      </c>
      <c r="Q61" s="22">
        <v>0</v>
      </c>
      <c r="R61" s="22">
        <v>0</v>
      </c>
      <c r="S61" s="21">
        <v>0</v>
      </c>
      <c r="T61" s="22">
        <v>4151.7333333333327</v>
      </c>
      <c r="U61" s="22">
        <v>4681.0617733375257</v>
      </c>
      <c r="V61" s="21">
        <v>0.14100367445227932</v>
      </c>
      <c r="W61" s="21"/>
      <c r="X61" s="22">
        <v>0</v>
      </c>
      <c r="Y61" s="22">
        <v>0</v>
      </c>
      <c r="Z61" s="21">
        <v>0</v>
      </c>
      <c r="AA61" s="22">
        <v>709.53333333333342</v>
      </c>
      <c r="AB61" s="22">
        <v>1419.0666666666666</v>
      </c>
      <c r="AC61" s="21">
        <v>7.9367363883442191E-2</v>
      </c>
      <c r="AE61" s="22">
        <v>3463.2000000000012</v>
      </c>
      <c r="AF61" s="22">
        <v>2923.8481082299745</v>
      </c>
      <c r="AG61" s="21">
        <v>6.7207806724692995E-2</v>
      </c>
    </row>
    <row r="62" spans="1:33" x14ac:dyDescent="0.25">
      <c r="A62" s="24">
        <v>60</v>
      </c>
      <c r="B62" s="23" t="s">
        <v>160</v>
      </c>
      <c r="C62" s="22">
        <v>0</v>
      </c>
      <c r="D62" s="22">
        <v>0</v>
      </c>
      <c r="E62" s="21">
        <v>0</v>
      </c>
      <c r="F62" s="22">
        <v>0</v>
      </c>
      <c r="G62" s="22">
        <v>0</v>
      </c>
      <c r="H62" s="21">
        <v>0</v>
      </c>
      <c r="I62" s="21"/>
      <c r="J62" s="22">
        <v>0</v>
      </c>
      <c r="K62" s="22">
        <v>0</v>
      </c>
      <c r="L62" s="21">
        <v>0</v>
      </c>
      <c r="M62" s="22">
        <v>0</v>
      </c>
      <c r="N62" s="22">
        <v>0</v>
      </c>
      <c r="O62" s="21">
        <v>0</v>
      </c>
      <c r="Q62" s="22">
        <v>224776.8</v>
      </c>
      <c r="R62" s="22">
        <v>62456.271711974608</v>
      </c>
      <c r="S62" s="21">
        <v>2.401693702186082</v>
      </c>
      <c r="T62" s="22">
        <v>54453.266666666663</v>
      </c>
      <c r="U62" s="22">
        <v>63752.945535807296</v>
      </c>
      <c r="V62" s="21">
        <v>1.8311497316379726</v>
      </c>
      <c r="W62" s="21"/>
      <c r="X62" s="22">
        <v>0</v>
      </c>
      <c r="Y62" s="22">
        <v>0</v>
      </c>
      <c r="Z62" s="21">
        <v>0</v>
      </c>
      <c r="AA62" s="22">
        <v>0</v>
      </c>
      <c r="AB62" s="22">
        <v>0</v>
      </c>
      <c r="AC62" s="21">
        <v>0</v>
      </c>
      <c r="AE62" s="22">
        <v>0</v>
      </c>
      <c r="AF62" s="22">
        <v>0</v>
      </c>
      <c r="AG62" s="21">
        <v>0</v>
      </c>
    </row>
    <row r="63" spans="1:33" x14ac:dyDescent="0.25">
      <c r="A63" s="24">
        <v>61</v>
      </c>
      <c r="B63" s="23" t="s">
        <v>161</v>
      </c>
      <c r="C63" s="22">
        <v>502995.20000000001</v>
      </c>
      <c r="D63" s="22">
        <v>220927.71434421712</v>
      </c>
      <c r="E63" s="21">
        <v>5.5335978293655819</v>
      </c>
      <c r="F63" s="22">
        <v>8248.4</v>
      </c>
      <c r="G63" s="22">
        <v>1649.0806095440691</v>
      </c>
      <c r="H63" s="21">
        <v>0.31836132222232233</v>
      </c>
      <c r="I63" s="21"/>
      <c r="J63" s="22">
        <v>0</v>
      </c>
      <c r="K63" s="22">
        <v>0</v>
      </c>
      <c r="L63" s="21">
        <v>0</v>
      </c>
      <c r="M63" s="22">
        <v>0</v>
      </c>
      <c r="N63" s="22">
        <v>0</v>
      </c>
      <c r="O63" s="21">
        <v>0</v>
      </c>
      <c r="Q63" s="22">
        <v>3927.4</v>
      </c>
      <c r="R63" s="22">
        <v>7854.8</v>
      </c>
      <c r="S63" s="21">
        <v>4.1963458177025466E-2</v>
      </c>
      <c r="T63" s="22">
        <v>1821.6666666666667</v>
      </c>
      <c r="U63" s="22">
        <v>3643.3333333333335</v>
      </c>
      <c r="V63" s="21">
        <v>5.9578575714241855E-2</v>
      </c>
      <c r="W63" s="21"/>
      <c r="X63" s="22">
        <v>47537.8</v>
      </c>
      <c r="Y63" s="22">
        <v>7198.9517959214036</v>
      </c>
      <c r="Z63" s="21">
        <v>0.43990336558120413</v>
      </c>
      <c r="AA63" s="22">
        <v>0</v>
      </c>
      <c r="AB63" s="22">
        <v>0</v>
      </c>
      <c r="AC63" s="21">
        <v>0</v>
      </c>
      <c r="AE63" s="22">
        <v>0</v>
      </c>
      <c r="AF63" s="22">
        <v>0</v>
      </c>
      <c r="AG63" s="21">
        <v>0</v>
      </c>
    </row>
    <row r="64" spans="1:33" x14ac:dyDescent="0.25">
      <c r="A64" s="24">
        <v>62</v>
      </c>
      <c r="B64" s="23" t="s">
        <v>162</v>
      </c>
      <c r="C64" s="22">
        <v>3160.4</v>
      </c>
      <c r="D64" s="22">
        <v>6320.8</v>
      </c>
      <c r="E64" s="21">
        <v>3.4768488009283158E-2</v>
      </c>
      <c r="F64" s="22">
        <v>0</v>
      </c>
      <c r="G64" s="22">
        <v>0</v>
      </c>
      <c r="H64" s="21">
        <v>0</v>
      </c>
      <c r="I64" s="21"/>
      <c r="J64" s="22">
        <v>0</v>
      </c>
      <c r="K64" s="22">
        <v>0</v>
      </c>
      <c r="L64" s="21">
        <v>0</v>
      </c>
      <c r="M64" s="22">
        <v>0</v>
      </c>
      <c r="N64" s="22">
        <v>0</v>
      </c>
      <c r="O64" s="21">
        <v>0</v>
      </c>
      <c r="Q64" s="22">
        <v>164347.6</v>
      </c>
      <c r="R64" s="22">
        <v>61992.894510903425</v>
      </c>
      <c r="S64" s="21">
        <v>1.7560201759674365</v>
      </c>
      <c r="T64" s="22">
        <v>32771.466666666667</v>
      </c>
      <c r="U64" s="22">
        <v>44862.934718135075</v>
      </c>
      <c r="V64" s="21">
        <v>1.0956392014079268</v>
      </c>
      <c r="W64" s="21"/>
      <c r="X64" s="22">
        <v>57019.8</v>
      </c>
      <c r="Y64" s="22">
        <v>16682.354011349838</v>
      </c>
      <c r="Z64" s="21">
        <v>0.52764751260611853</v>
      </c>
      <c r="AA64" s="22">
        <v>0</v>
      </c>
      <c r="AB64" s="22">
        <v>0</v>
      </c>
      <c r="AC64" s="21">
        <v>0</v>
      </c>
      <c r="AE64" s="22">
        <v>0</v>
      </c>
      <c r="AF64" s="22">
        <v>0</v>
      </c>
      <c r="AG64" s="21">
        <v>0</v>
      </c>
    </row>
    <row r="65" spans="1:33" x14ac:dyDescent="0.25">
      <c r="A65" s="24">
        <v>63</v>
      </c>
      <c r="B65" s="23" t="s">
        <v>163</v>
      </c>
      <c r="C65" s="22">
        <v>215165.2</v>
      </c>
      <c r="D65" s="22">
        <v>115868.94418333154</v>
      </c>
      <c r="E65" s="21">
        <v>2.3670955183568574</v>
      </c>
      <c r="F65" s="22">
        <v>0</v>
      </c>
      <c r="G65" s="22">
        <v>0</v>
      </c>
      <c r="H65" s="21">
        <v>0</v>
      </c>
      <c r="I65" s="21"/>
      <c r="J65" s="22">
        <v>0</v>
      </c>
      <c r="K65" s="22">
        <v>0</v>
      </c>
      <c r="L65" s="21">
        <v>0</v>
      </c>
      <c r="M65" s="22">
        <v>0</v>
      </c>
      <c r="N65" s="22">
        <v>0</v>
      </c>
      <c r="O65" s="21">
        <v>0</v>
      </c>
      <c r="Q65" s="22">
        <v>3647</v>
      </c>
      <c r="R65" s="22">
        <v>7294</v>
      </c>
      <c r="S65" s="21">
        <v>3.896744206640828E-2</v>
      </c>
      <c r="T65" s="22">
        <v>3021.5333333333333</v>
      </c>
      <c r="U65" s="22">
        <v>4435.5861424017758</v>
      </c>
      <c r="V65" s="21">
        <v>9.8820852226773406E-2</v>
      </c>
      <c r="W65" s="21"/>
      <c r="X65" s="22">
        <v>63821.2</v>
      </c>
      <c r="Y65" s="22">
        <v>16042.559177388126</v>
      </c>
      <c r="Z65" s="21">
        <v>0.59058603207197524</v>
      </c>
      <c r="AA65" s="22">
        <v>1556.4666666666665</v>
      </c>
      <c r="AB65" s="22">
        <v>3112.9333333333329</v>
      </c>
      <c r="AC65" s="21">
        <v>7.313311449825402E-2</v>
      </c>
      <c r="AE65" s="22">
        <v>0</v>
      </c>
      <c r="AF65" s="22">
        <v>0</v>
      </c>
      <c r="AG65" s="21">
        <v>0</v>
      </c>
    </row>
    <row r="66" spans="1:33" x14ac:dyDescent="0.25">
      <c r="A66" s="24">
        <v>64</v>
      </c>
      <c r="B66" s="23" t="s">
        <v>164</v>
      </c>
      <c r="C66" s="22">
        <v>0</v>
      </c>
      <c r="D66" s="22">
        <v>0</v>
      </c>
      <c r="E66" s="21">
        <v>0</v>
      </c>
      <c r="F66" s="22">
        <v>0</v>
      </c>
      <c r="G66" s="22">
        <v>0</v>
      </c>
      <c r="H66" s="21">
        <v>0</v>
      </c>
      <c r="I66" s="21"/>
      <c r="J66" s="22">
        <v>0</v>
      </c>
      <c r="K66" s="22">
        <v>0</v>
      </c>
      <c r="L66" s="21">
        <v>0</v>
      </c>
      <c r="M66" s="22">
        <v>0</v>
      </c>
      <c r="N66" s="22">
        <v>0</v>
      </c>
      <c r="O66" s="21">
        <v>0</v>
      </c>
      <c r="Q66" s="22">
        <v>0</v>
      </c>
      <c r="R66" s="22">
        <v>0</v>
      </c>
      <c r="S66" s="21">
        <v>0</v>
      </c>
      <c r="T66" s="22">
        <v>0</v>
      </c>
      <c r="U66" s="22">
        <v>0</v>
      </c>
      <c r="V66" s="21">
        <v>0</v>
      </c>
      <c r="W66" s="21"/>
      <c r="X66" s="22">
        <v>135911.4</v>
      </c>
      <c r="Y66" s="22">
        <v>34707.918903904341</v>
      </c>
      <c r="Z66" s="21">
        <v>1.2576914009662472</v>
      </c>
      <c r="AA66" s="22">
        <v>11352.800000000001</v>
      </c>
      <c r="AB66" s="22">
        <v>3892.0437671465502</v>
      </c>
      <c r="AC66" s="21">
        <v>0.52275970831468388</v>
      </c>
      <c r="AE66" s="22">
        <v>0</v>
      </c>
      <c r="AF66" s="22">
        <v>0</v>
      </c>
      <c r="AG66" s="21">
        <v>0</v>
      </c>
    </row>
    <row r="67" spans="1:33" x14ac:dyDescent="0.25">
      <c r="A67" s="24">
        <v>65</v>
      </c>
      <c r="B67" s="23" t="s">
        <v>165</v>
      </c>
      <c r="C67" s="22">
        <v>0</v>
      </c>
      <c r="D67" s="22">
        <v>0</v>
      </c>
      <c r="E67" s="21">
        <v>0</v>
      </c>
      <c r="F67" s="22">
        <v>0</v>
      </c>
      <c r="G67" s="22">
        <v>0</v>
      </c>
      <c r="H67" s="21">
        <v>0</v>
      </c>
      <c r="I67" s="21"/>
      <c r="J67" s="22">
        <v>0</v>
      </c>
      <c r="K67" s="22">
        <v>0</v>
      </c>
      <c r="L67" s="21">
        <v>0</v>
      </c>
      <c r="M67" s="22">
        <v>0</v>
      </c>
      <c r="N67" s="22">
        <v>0</v>
      </c>
      <c r="O67" s="21">
        <v>0</v>
      </c>
      <c r="Q67" s="22">
        <v>101181.2</v>
      </c>
      <c r="R67" s="22">
        <v>29272.197883999077</v>
      </c>
      <c r="S67" s="21">
        <v>1.0811002328515682</v>
      </c>
      <c r="T67" s="22">
        <v>11578.6</v>
      </c>
      <c r="U67" s="22">
        <v>16060.8915925524</v>
      </c>
      <c r="V67" s="21">
        <v>0.39123279473050626</v>
      </c>
      <c r="W67" s="21"/>
      <c r="X67" s="22">
        <v>0</v>
      </c>
      <c r="Y67" s="22">
        <v>0</v>
      </c>
      <c r="Z67" s="21">
        <v>0</v>
      </c>
      <c r="AA67" s="22">
        <v>0</v>
      </c>
      <c r="AB67" s="22">
        <v>0</v>
      </c>
      <c r="AC67" s="21">
        <v>0</v>
      </c>
      <c r="AE67" s="22">
        <v>0</v>
      </c>
      <c r="AF67" s="22">
        <v>0</v>
      </c>
      <c r="AG67" s="21">
        <v>0</v>
      </c>
    </row>
    <row r="68" spans="1:33" x14ac:dyDescent="0.25">
      <c r="A68" s="24">
        <v>66</v>
      </c>
      <c r="B68" s="23" t="s">
        <v>166</v>
      </c>
      <c r="C68" s="22">
        <v>0</v>
      </c>
      <c r="D68" s="22">
        <v>0</v>
      </c>
      <c r="E68" s="21">
        <v>0</v>
      </c>
      <c r="F68" s="22">
        <v>16260.933333333334</v>
      </c>
      <c r="G68" s="22">
        <v>19148.783883541131</v>
      </c>
      <c r="H68" s="21">
        <v>0.57129813895714976</v>
      </c>
      <c r="I68" s="21"/>
      <c r="J68" s="22">
        <v>0</v>
      </c>
      <c r="K68" s="22">
        <v>0</v>
      </c>
      <c r="L68" s="21">
        <v>0</v>
      </c>
      <c r="M68" s="22">
        <v>0</v>
      </c>
      <c r="N68" s="22">
        <v>0</v>
      </c>
      <c r="O68" s="21">
        <v>0</v>
      </c>
      <c r="Q68" s="22">
        <v>0</v>
      </c>
      <c r="R68" s="22">
        <v>0</v>
      </c>
      <c r="S68" s="21">
        <v>0</v>
      </c>
      <c r="T68" s="22">
        <v>0</v>
      </c>
      <c r="U68" s="22">
        <v>0</v>
      </c>
      <c r="V68" s="21">
        <v>0</v>
      </c>
      <c r="W68" s="21"/>
      <c r="X68" s="22">
        <v>0</v>
      </c>
      <c r="Y68" s="22">
        <v>0</v>
      </c>
      <c r="Z68" s="21">
        <v>0</v>
      </c>
      <c r="AA68" s="22">
        <v>1494.8666666666668</v>
      </c>
      <c r="AB68" s="22">
        <v>2989.7333333333336</v>
      </c>
      <c r="AC68" s="21">
        <v>0.16721360522018455</v>
      </c>
      <c r="AE68" s="22">
        <v>0</v>
      </c>
      <c r="AF68" s="22">
        <v>0</v>
      </c>
      <c r="AG68" s="21">
        <v>0</v>
      </c>
    </row>
    <row r="69" spans="1:33" x14ac:dyDescent="0.25">
      <c r="A69" s="24">
        <v>67</v>
      </c>
      <c r="B69" s="23" t="s">
        <v>167</v>
      </c>
      <c r="C69" s="22">
        <v>0</v>
      </c>
      <c r="D69" s="22">
        <v>0</v>
      </c>
      <c r="E69" s="21">
        <v>0</v>
      </c>
      <c r="F69" s="22">
        <v>0</v>
      </c>
      <c r="G69" s="22">
        <v>0</v>
      </c>
      <c r="H69" s="21">
        <v>0</v>
      </c>
      <c r="I69" s="21"/>
      <c r="J69" s="22">
        <v>0</v>
      </c>
      <c r="K69" s="22">
        <v>0</v>
      </c>
      <c r="L69" s="21">
        <v>0</v>
      </c>
      <c r="M69" s="22">
        <v>0</v>
      </c>
      <c r="N69" s="22">
        <v>0</v>
      </c>
      <c r="O69" s="21">
        <v>0</v>
      </c>
      <c r="Q69" s="22">
        <v>442527.8</v>
      </c>
      <c r="R69" s="22">
        <v>50652.675287293569</v>
      </c>
      <c r="S69" s="21">
        <v>4.7283181818686897</v>
      </c>
      <c r="T69" s="22">
        <v>28868</v>
      </c>
      <c r="U69" s="22">
        <v>49372.249225653068</v>
      </c>
      <c r="V69" s="21">
        <v>0.94414327011092425</v>
      </c>
      <c r="W69" s="21"/>
      <c r="X69" s="22">
        <v>685778.4</v>
      </c>
      <c r="Y69" s="22">
        <v>100226.80204137016</v>
      </c>
      <c r="Z69" s="21">
        <v>6.3460283438209855</v>
      </c>
      <c r="AA69" s="22">
        <v>7211.666666666667</v>
      </c>
      <c r="AB69" s="22">
        <v>5810.4822215276035</v>
      </c>
      <c r="AC69" s="21">
        <v>0.1527913105898569</v>
      </c>
      <c r="AE69" s="22">
        <v>0</v>
      </c>
      <c r="AF69" s="22">
        <v>0</v>
      </c>
      <c r="AG69" s="21">
        <v>0</v>
      </c>
    </row>
    <row r="70" spans="1:33" x14ac:dyDescent="0.25">
      <c r="A70" s="24">
        <v>68</v>
      </c>
      <c r="B70" s="23" t="s">
        <v>168</v>
      </c>
      <c r="C70" s="22">
        <v>0</v>
      </c>
      <c r="D70" s="22">
        <v>0</v>
      </c>
      <c r="E70" s="21">
        <v>0</v>
      </c>
      <c r="F70" s="22">
        <v>0</v>
      </c>
      <c r="G70" s="22">
        <v>0</v>
      </c>
      <c r="H70" s="21">
        <v>0</v>
      </c>
      <c r="I70" s="21"/>
      <c r="J70" s="22">
        <v>0</v>
      </c>
      <c r="K70" s="22">
        <v>0</v>
      </c>
      <c r="L70" s="21">
        <v>0</v>
      </c>
      <c r="M70" s="22">
        <v>0</v>
      </c>
      <c r="N70" s="22">
        <v>0</v>
      </c>
      <c r="O70" s="21">
        <v>0</v>
      </c>
      <c r="Q70" s="22">
        <v>13583.8</v>
      </c>
      <c r="R70" s="22">
        <v>11430.540816601811</v>
      </c>
      <c r="S70" s="21">
        <v>0.14514009858559823</v>
      </c>
      <c r="T70" s="22">
        <v>1625.2666666666667</v>
      </c>
      <c r="U70" s="22">
        <v>3250.5333333333333</v>
      </c>
      <c r="V70" s="21">
        <v>5.3155209417657896E-2</v>
      </c>
      <c r="W70" s="21"/>
      <c r="X70" s="22">
        <v>940368.6</v>
      </c>
      <c r="Y70" s="22">
        <v>172177.77122683404</v>
      </c>
      <c r="Z70" s="21">
        <v>8.7019448108007751</v>
      </c>
      <c r="AA70" s="22">
        <v>7995.4666666666672</v>
      </c>
      <c r="AB70" s="22">
        <v>6859.4226084498259</v>
      </c>
      <c r="AC70" s="21">
        <v>0.17819065676922399</v>
      </c>
      <c r="AE70" s="22">
        <v>0</v>
      </c>
      <c r="AF70" s="22">
        <v>0</v>
      </c>
      <c r="AG70" s="21">
        <v>0</v>
      </c>
    </row>
    <row r="71" spans="1:33" x14ac:dyDescent="0.25">
      <c r="A71" s="24">
        <v>69</v>
      </c>
      <c r="B71" s="23" t="s">
        <v>169</v>
      </c>
      <c r="C71" s="22">
        <v>0</v>
      </c>
      <c r="D71" s="22">
        <v>0</v>
      </c>
      <c r="E71" s="21">
        <v>0</v>
      </c>
      <c r="F71" s="22">
        <v>0</v>
      </c>
      <c r="G71" s="22">
        <v>0</v>
      </c>
      <c r="H71" s="21">
        <v>0</v>
      </c>
      <c r="I71" s="21"/>
      <c r="J71" s="22">
        <v>0</v>
      </c>
      <c r="K71" s="22">
        <v>0</v>
      </c>
      <c r="L71" s="21">
        <v>0</v>
      </c>
      <c r="M71" s="22">
        <v>0</v>
      </c>
      <c r="N71" s="22">
        <v>0</v>
      </c>
      <c r="O71" s="21">
        <v>0</v>
      </c>
      <c r="Q71" s="22">
        <v>827803.6</v>
      </c>
      <c r="R71" s="22">
        <v>826114.69232125394</v>
      </c>
      <c r="S71" s="21">
        <v>8.8449105635766969</v>
      </c>
      <c r="T71" s="22">
        <v>0</v>
      </c>
      <c r="U71" s="22">
        <v>0</v>
      </c>
      <c r="V71" s="21">
        <v>0</v>
      </c>
      <c r="W71" s="21"/>
      <c r="X71" s="22">
        <v>0</v>
      </c>
      <c r="Y71" s="22">
        <v>0</v>
      </c>
      <c r="Z71" s="21">
        <v>0</v>
      </c>
      <c r="AA71" s="22">
        <v>0</v>
      </c>
      <c r="AB71" s="22">
        <v>0</v>
      </c>
      <c r="AC71" s="21">
        <v>0</v>
      </c>
      <c r="AE71" s="22">
        <v>0</v>
      </c>
      <c r="AF71" s="22">
        <v>0</v>
      </c>
      <c r="AG71" s="21">
        <v>0</v>
      </c>
    </row>
    <row r="72" spans="1:33" x14ac:dyDescent="0.25">
      <c r="A72" s="24">
        <v>70</v>
      </c>
      <c r="B72" s="23" t="s">
        <v>170</v>
      </c>
      <c r="C72" s="22">
        <v>0</v>
      </c>
      <c r="D72" s="22">
        <v>0</v>
      </c>
      <c r="E72" s="21">
        <v>0</v>
      </c>
      <c r="F72" s="22">
        <v>0</v>
      </c>
      <c r="G72" s="22">
        <v>0</v>
      </c>
      <c r="H72" s="21">
        <v>0</v>
      </c>
      <c r="I72" s="21"/>
      <c r="J72" s="22">
        <v>0</v>
      </c>
      <c r="K72" s="22">
        <v>0</v>
      </c>
      <c r="L72" s="21">
        <v>0</v>
      </c>
      <c r="M72" s="22">
        <v>0</v>
      </c>
      <c r="N72" s="22">
        <v>0</v>
      </c>
      <c r="O72" s="21">
        <v>0</v>
      </c>
      <c r="Q72" s="22">
        <v>0</v>
      </c>
      <c r="R72" s="22">
        <v>0</v>
      </c>
      <c r="S72" s="21">
        <v>0</v>
      </c>
      <c r="T72" s="22">
        <v>0</v>
      </c>
      <c r="U72" s="22">
        <v>0</v>
      </c>
      <c r="V72" s="21">
        <v>0</v>
      </c>
      <c r="W72" s="21"/>
      <c r="X72" s="22">
        <v>387129.59999999998</v>
      </c>
      <c r="Y72" s="22">
        <v>97513.127749242049</v>
      </c>
      <c r="Z72" s="21">
        <v>3.5824041911090823</v>
      </c>
      <c r="AA72" s="22">
        <v>1337.7333333333333</v>
      </c>
      <c r="AB72" s="22">
        <v>2675.4666666666667</v>
      </c>
      <c r="AC72" s="21">
        <v>0</v>
      </c>
      <c r="AE72" s="22">
        <v>0</v>
      </c>
      <c r="AF72" s="22">
        <v>0</v>
      </c>
      <c r="AG72" s="21">
        <v>0</v>
      </c>
    </row>
    <row r="73" spans="1:33" x14ac:dyDescent="0.25">
      <c r="A73" s="24">
        <v>71</v>
      </c>
      <c r="B73" s="23" t="s">
        <v>171</v>
      </c>
      <c r="C73" s="22">
        <v>0</v>
      </c>
      <c r="D73" s="22">
        <v>0</v>
      </c>
      <c r="E73" s="21">
        <v>0</v>
      </c>
      <c r="F73" s="22">
        <v>0</v>
      </c>
      <c r="G73" s="22">
        <v>0</v>
      </c>
      <c r="H73" s="21">
        <v>0</v>
      </c>
      <c r="I73" s="21"/>
      <c r="J73" s="22">
        <v>0</v>
      </c>
      <c r="K73" s="22">
        <v>0</v>
      </c>
      <c r="L73" s="21">
        <v>0</v>
      </c>
      <c r="M73" s="22">
        <v>0</v>
      </c>
      <c r="N73" s="22">
        <v>0</v>
      </c>
      <c r="O73" s="21">
        <v>0</v>
      </c>
      <c r="Q73" s="22">
        <v>234588.4</v>
      </c>
      <c r="R73" s="22">
        <v>242095.33116241626</v>
      </c>
      <c r="S73" s="21">
        <v>2.5065286225531702</v>
      </c>
      <c r="T73" s="22">
        <v>0</v>
      </c>
      <c r="U73" s="22">
        <v>0</v>
      </c>
      <c r="V73" s="21">
        <v>0</v>
      </c>
      <c r="W73" s="21"/>
      <c r="X73" s="22">
        <v>0</v>
      </c>
      <c r="Y73" s="22">
        <v>0</v>
      </c>
      <c r="Z73" s="21">
        <v>0</v>
      </c>
      <c r="AA73" s="22">
        <v>0</v>
      </c>
      <c r="AB73" s="22">
        <v>0</v>
      </c>
      <c r="AC73" s="21">
        <v>0</v>
      </c>
      <c r="AE73" s="22">
        <v>0</v>
      </c>
      <c r="AF73" s="22">
        <v>0</v>
      </c>
      <c r="AG73" s="21">
        <v>0</v>
      </c>
    </row>
    <row r="74" spans="1:33" x14ac:dyDescent="0.25">
      <c r="A74" s="24">
        <v>72</v>
      </c>
      <c r="B74" s="23" t="s">
        <v>172</v>
      </c>
      <c r="C74" s="22">
        <v>0</v>
      </c>
      <c r="D74" s="22">
        <v>0</v>
      </c>
      <c r="E74" s="21">
        <v>0</v>
      </c>
      <c r="F74" s="22">
        <v>0</v>
      </c>
      <c r="G74" s="22">
        <v>0</v>
      </c>
      <c r="H74" s="21">
        <v>0</v>
      </c>
      <c r="I74" s="21"/>
      <c r="J74" s="22">
        <v>80485.8</v>
      </c>
      <c r="K74" s="22">
        <v>37055.937874516145</v>
      </c>
      <c r="L74" s="21">
        <v>1.4421380061735829</v>
      </c>
      <c r="M74" s="22">
        <v>0</v>
      </c>
      <c r="N74" s="22">
        <v>0</v>
      </c>
      <c r="O74" s="21">
        <v>0</v>
      </c>
      <c r="Q74" s="22">
        <v>0</v>
      </c>
      <c r="R74" s="22">
        <v>0</v>
      </c>
      <c r="S74" s="21">
        <v>0</v>
      </c>
      <c r="T74" s="22">
        <v>0</v>
      </c>
      <c r="U74" s="22">
        <v>0</v>
      </c>
      <c r="V74" s="21">
        <v>0</v>
      </c>
      <c r="W74" s="21"/>
      <c r="X74" s="22">
        <v>0</v>
      </c>
      <c r="Y74" s="22">
        <v>0</v>
      </c>
      <c r="Z74" s="21">
        <v>0</v>
      </c>
      <c r="AA74" s="22">
        <v>0</v>
      </c>
      <c r="AB74" s="22">
        <v>0</v>
      </c>
      <c r="AC74" s="21">
        <v>0</v>
      </c>
      <c r="AE74" s="22">
        <v>0</v>
      </c>
      <c r="AF74" s="22">
        <v>0</v>
      </c>
      <c r="AG74" s="21">
        <v>0</v>
      </c>
    </row>
    <row r="75" spans="1:33" x14ac:dyDescent="0.25">
      <c r="A75" s="24">
        <v>73</v>
      </c>
      <c r="B75" s="23" t="s">
        <v>173</v>
      </c>
      <c r="C75" s="22">
        <v>0</v>
      </c>
      <c r="D75" s="22">
        <v>0</v>
      </c>
      <c r="E75" s="21">
        <v>0</v>
      </c>
      <c r="F75" s="22">
        <v>0</v>
      </c>
      <c r="G75" s="22">
        <v>0</v>
      </c>
      <c r="H75" s="21">
        <v>0</v>
      </c>
      <c r="I75" s="21"/>
      <c r="J75" s="22">
        <v>0</v>
      </c>
      <c r="K75" s="22">
        <v>0</v>
      </c>
      <c r="L75" s="21">
        <v>0</v>
      </c>
      <c r="M75" s="22">
        <v>0</v>
      </c>
      <c r="N75" s="22">
        <v>0</v>
      </c>
      <c r="O75" s="21">
        <v>0</v>
      </c>
      <c r="Q75" s="22">
        <v>101127.2</v>
      </c>
      <c r="R75" s="22">
        <v>109121.92643900675</v>
      </c>
      <c r="S75" s="21">
        <v>1.0805232540000229</v>
      </c>
      <c r="T75" s="22">
        <v>0</v>
      </c>
      <c r="U75" s="22">
        <v>0</v>
      </c>
      <c r="V75" s="21">
        <v>0</v>
      </c>
      <c r="W75" s="21"/>
      <c r="X75" s="22">
        <v>0</v>
      </c>
      <c r="Y75" s="22">
        <v>0</v>
      </c>
      <c r="Z75" s="21">
        <v>0</v>
      </c>
      <c r="AA75" s="22">
        <v>0</v>
      </c>
      <c r="AB75" s="22">
        <v>0</v>
      </c>
      <c r="AC75" s="21">
        <v>0</v>
      </c>
      <c r="AE75" s="22">
        <v>0</v>
      </c>
      <c r="AF75" s="22">
        <v>0</v>
      </c>
      <c r="AG75" s="21">
        <v>0</v>
      </c>
    </row>
    <row r="76" spans="1:33" x14ac:dyDescent="0.25">
      <c r="A76" s="24">
        <v>74</v>
      </c>
      <c r="B76" s="23" t="s">
        <v>174</v>
      </c>
      <c r="C76" s="22">
        <v>0</v>
      </c>
      <c r="D76" s="22">
        <v>0</v>
      </c>
      <c r="E76" s="21">
        <v>0</v>
      </c>
      <c r="F76" s="22">
        <v>0</v>
      </c>
      <c r="G76" s="22">
        <v>0</v>
      </c>
      <c r="H76" s="21">
        <v>0</v>
      </c>
      <c r="I76" s="21"/>
      <c r="J76" s="22">
        <v>0</v>
      </c>
      <c r="K76" s="22">
        <v>0</v>
      </c>
      <c r="L76" s="21">
        <v>0</v>
      </c>
      <c r="M76" s="22">
        <v>0</v>
      </c>
      <c r="N76" s="22">
        <v>0</v>
      </c>
      <c r="O76" s="21">
        <v>0</v>
      </c>
      <c r="Q76" s="22">
        <v>93916.4</v>
      </c>
      <c r="R76" s="22">
        <v>104001.89065704527</v>
      </c>
      <c r="S76" s="21">
        <v>1.003477344690328</v>
      </c>
      <c r="T76" s="22">
        <v>0</v>
      </c>
      <c r="U76" s="22">
        <v>0</v>
      </c>
      <c r="V76" s="21">
        <v>0</v>
      </c>
      <c r="W76" s="21"/>
      <c r="X76" s="22">
        <v>0</v>
      </c>
      <c r="Y76" s="22">
        <v>0</v>
      </c>
      <c r="Z76" s="21">
        <v>0</v>
      </c>
      <c r="AA76" s="22">
        <v>0</v>
      </c>
      <c r="AB76" s="22">
        <v>0</v>
      </c>
      <c r="AC76" s="21">
        <v>0</v>
      </c>
      <c r="AE76" s="22">
        <v>0</v>
      </c>
      <c r="AF76" s="22">
        <v>0</v>
      </c>
      <c r="AG76" s="21">
        <v>0</v>
      </c>
    </row>
    <row r="77" spans="1:33" x14ac:dyDescent="0.25">
      <c r="A77" s="24">
        <v>75</v>
      </c>
      <c r="B77" s="23" t="s">
        <v>175</v>
      </c>
      <c r="C77" s="22">
        <v>0</v>
      </c>
      <c r="D77" s="22">
        <v>0</v>
      </c>
      <c r="E77" s="21">
        <v>0</v>
      </c>
      <c r="F77" s="22">
        <v>0</v>
      </c>
      <c r="G77" s="22">
        <v>0</v>
      </c>
      <c r="H77" s="21">
        <v>0</v>
      </c>
      <c r="I77" s="21"/>
      <c r="J77" s="22">
        <v>0</v>
      </c>
      <c r="K77" s="22">
        <v>0</v>
      </c>
      <c r="L77" s="21">
        <v>0</v>
      </c>
      <c r="M77" s="22">
        <v>0</v>
      </c>
      <c r="N77" s="22">
        <v>0</v>
      </c>
      <c r="O77" s="21">
        <v>0</v>
      </c>
      <c r="Q77" s="22">
        <v>405331.6</v>
      </c>
      <c r="R77" s="22">
        <v>38157.934318303975</v>
      </c>
      <c r="S77" s="21">
        <v>4.3308844641306754</v>
      </c>
      <c r="T77" s="22">
        <v>10881.333333333334</v>
      </c>
      <c r="U77" s="22">
        <v>10016.536272029813</v>
      </c>
      <c r="V77" s="21">
        <v>0.35587978510808987</v>
      </c>
      <c r="W77" s="21"/>
      <c r="X77" s="22">
        <v>0</v>
      </c>
      <c r="Y77" s="22">
        <v>0</v>
      </c>
      <c r="Z77" s="21">
        <v>0</v>
      </c>
      <c r="AA77" s="22">
        <v>0</v>
      </c>
      <c r="AB77" s="22">
        <v>0</v>
      </c>
      <c r="AC77" s="21">
        <v>0</v>
      </c>
      <c r="AE77" s="22">
        <v>0</v>
      </c>
      <c r="AF77" s="22">
        <v>0</v>
      </c>
      <c r="AG77" s="21">
        <v>0</v>
      </c>
    </row>
    <row r="78" spans="1:33" x14ac:dyDescent="0.25">
      <c r="A78" s="24">
        <v>76</v>
      </c>
      <c r="B78" s="23" t="s">
        <v>176</v>
      </c>
      <c r="C78" s="22">
        <v>0</v>
      </c>
      <c r="D78" s="22">
        <v>0</v>
      </c>
      <c r="E78" s="21">
        <v>0</v>
      </c>
      <c r="F78" s="22">
        <v>0</v>
      </c>
      <c r="G78" s="22">
        <v>0</v>
      </c>
      <c r="H78" s="21">
        <v>0</v>
      </c>
      <c r="I78" s="21"/>
      <c r="J78" s="22">
        <v>0</v>
      </c>
      <c r="K78" s="22">
        <v>0</v>
      </c>
      <c r="L78" s="21">
        <v>0</v>
      </c>
      <c r="M78" s="22">
        <v>2839</v>
      </c>
      <c r="N78" s="22">
        <v>5678</v>
      </c>
      <c r="O78" s="21">
        <v>7.4795486284137735E-2</v>
      </c>
      <c r="Q78" s="22">
        <v>113872</v>
      </c>
      <c r="R78" s="22">
        <v>116406.58501476624</v>
      </c>
      <c r="S78" s="21">
        <v>1.2166988107995733</v>
      </c>
      <c r="T78" s="22">
        <v>0</v>
      </c>
      <c r="U78" s="22">
        <v>0</v>
      </c>
      <c r="V78" s="21">
        <v>0</v>
      </c>
      <c r="W78" s="21"/>
      <c r="X78" s="22">
        <v>0</v>
      </c>
      <c r="Y78" s="22">
        <v>0</v>
      </c>
      <c r="Z78" s="21">
        <v>0</v>
      </c>
      <c r="AA78" s="22">
        <v>0</v>
      </c>
      <c r="AB78" s="22">
        <v>0</v>
      </c>
      <c r="AC78" s="21">
        <v>0</v>
      </c>
      <c r="AE78" s="22">
        <v>0</v>
      </c>
      <c r="AF78" s="22">
        <v>0</v>
      </c>
      <c r="AG78" s="21">
        <v>0</v>
      </c>
    </row>
    <row r="79" spans="1:33" x14ac:dyDescent="0.25">
      <c r="A79" s="24">
        <v>77</v>
      </c>
      <c r="B79" s="23" t="s">
        <v>177</v>
      </c>
      <c r="C79" s="22">
        <v>0</v>
      </c>
      <c r="D79" s="22">
        <v>0</v>
      </c>
      <c r="E79" s="21">
        <v>0</v>
      </c>
      <c r="F79" s="22">
        <v>33669.066666666666</v>
      </c>
      <c r="G79" s="22">
        <v>4406.9539043545419</v>
      </c>
      <c r="H79" s="21">
        <v>1.223636811393096</v>
      </c>
      <c r="I79" s="21"/>
      <c r="J79" s="22">
        <v>16956.8</v>
      </c>
      <c r="K79" s="22">
        <v>11440.906107472432</v>
      </c>
      <c r="L79" s="21">
        <v>0.30383056070864933</v>
      </c>
      <c r="M79" s="22">
        <v>44824.133333333339</v>
      </c>
      <c r="N79" s="22">
        <v>9864.8844381675572</v>
      </c>
      <c r="O79" s="21">
        <v>1.2030355791516147</v>
      </c>
      <c r="Q79" s="22">
        <v>0</v>
      </c>
      <c r="R79" s="22">
        <v>0</v>
      </c>
      <c r="S79" s="21">
        <v>0</v>
      </c>
      <c r="T79" s="22">
        <v>36257.200000000004</v>
      </c>
      <c r="U79" s="22">
        <v>6368.3820565356245</v>
      </c>
      <c r="V79" s="21">
        <v>1.2529450469530357</v>
      </c>
      <c r="W79" s="21"/>
      <c r="X79" s="22">
        <v>0</v>
      </c>
      <c r="Y79" s="22">
        <v>0</v>
      </c>
      <c r="Z79" s="21">
        <v>0</v>
      </c>
      <c r="AA79" s="22">
        <v>33756.866666666669</v>
      </c>
      <c r="AB79" s="22">
        <v>3531.5019916959122</v>
      </c>
      <c r="AC79" s="21">
        <v>1.1120379627009926</v>
      </c>
      <c r="AE79" s="22">
        <v>70787.466666666674</v>
      </c>
      <c r="AF79" s="22">
        <v>13356.997600273229</v>
      </c>
      <c r="AG79" s="21">
        <v>1.3706243219477567</v>
      </c>
    </row>
    <row r="80" spans="1:33" x14ac:dyDescent="0.25">
      <c r="A80" s="24">
        <v>78</v>
      </c>
      <c r="B80" s="23" t="s">
        <v>178</v>
      </c>
      <c r="C80" s="22">
        <v>0</v>
      </c>
      <c r="D80" s="22">
        <v>0</v>
      </c>
      <c r="E80" s="21">
        <v>0</v>
      </c>
      <c r="F80" s="22">
        <v>13804.6</v>
      </c>
      <c r="G80" s="22">
        <v>2038.9305676219694</v>
      </c>
      <c r="H80" s="21">
        <v>0.50514832802906362</v>
      </c>
      <c r="I80" s="21"/>
      <c r="J80" s="22">
        <v>61879.8</v>
      </c>
      <c r="K80" s="22">
        <v>34224.393747150585</v>
      </c>
      <c r="L80" s="21">
        <v>1.1087572142467377</v>
      </c>
      <c r="M80" s="22">
        <v>18278.133333333335</v>
      </c>
      <c r="N80" s="22">
        <v>3946.2639309697879</v>
      </c>
      <c r="O80" s="21">
        <v>0.50130149580401362</v>
      </c>
      <c r="Q80" s="22">
        <v>0</v>
      </c>
      <c r="R80" s="22">
        <v>0</v>
      </c>
      <c r="S80" s="21">
        <v>0</v>
      </c>
      <c r="T80" s="22">
        <v>13766.466666666665</v>
      </c>
      <c r="U80" s="22">
        <v>2530.143246288018</v>
      </c>
      <c r="V80" s="21">
        <v>0.4723753811342925</v>
      </c>
      <c r="W80" s="21"/>
      <c r="X80" s="22">
        <v>0</v>
      </c>
      <c r="Y80" s="22">
        <v>0</v>
      </c>
      <c r="Z80" s="21">
        <v>0</v>
      </c>
      <c r="AA80" s="22">
        <v>13147.266666666668</v>
      </c>
      <c r="AB80" s="22">
        <v>1595.2330047316693</v>
      </c>
      <c r="AC80" s="21">
        <v>0.42146807027758953</v>
      </c>
      <c r="AE80" s="22">
        <v>28195.400000000005</v>
      </c>
      <c r="AF80" s="22">
        <v>6026.5136407138625</v>
      </c>
      <c r="AG80" s="21">
        <v>0.54839350532755626</v>
      </c>
    </row>
    <row r="81" spans="1:33" x14ac:dyDescent="0.25">
      <c r="A81" s="24">
        <v>79</v>
      </c>
      <c r="B81" s="23" t="s">
        <v>179</v>
      </c>
      <c r="C81" s="22">
        <v>0</v>
      </c>
      <c r="D81" s="22">
        <v>0</v>
      </c>
      <c r="E81" s="21">
        <v>0</v>
      </c>
      <c r="F81" s="22">
        <v>12343.866666666669</v>
      </c>
      <c r="G81" s="22">
        <v>1635.82906607667</v>
      </c>
      <c r="H81" s="21">
        <v>0.45117918522714012</v>
      </c>
      <c r="I81" s="21"/>
      <c r="J81" s="22">
        <v>60043.8</v>
      </c>
      <c r="K81" s="22">
        <v>28273.589368171844</v>
      </c>
      <c r="L81" s="21">
        <v>1.0758599158495707</v>
      </c>
      <c r="M81" s="22">
        <v>16385.666666666668</v>
      </c>
      <c r="N81" s="22">
        <v>3717.8178536470527</v>
      </c>
      <c r="O81" s="21">
        <v>0.44579662611010762</v>
      </c>
      <c r="Q81" s="22">
        <v>0</v>
      </c>
      <c r="R81" s="22">
        <v>0</v>
      </c>
      <c r="S81" s="21">
        <v>0</v>
      </c>
      <c r="T81" s="22">
        <v>13555.866666666669</v>
      </c>
      <c r="U81" s="22">
        <v>3557.637107503997</v>
      </c>
      <c r="V81" s="21">
        <v>0.46454994316750503</v>
      </c>
      <c r="W81" s="21"/>
      <c r="X81" s="22">
        <v>35859.999999999993</v>
      </c>
      <c r="Y81" s="22">
        <v>4906.7084282643082</v>
      </c>
      <c r="Z81" s="21">
        <v>0.33183981357450237</v>
      </c>
      <c r="AA81" s="22">
        <v>12936.133333333331</v>
      </c>
      <c r="AB81" s="22">
        <v>1451.7111011365826</v>
      </c>
      <c r="AC81" s="21">
        <v>0.39906653301310957</v>
      </c>
      <c r="AE81" s="22">
        <v>24720.666666666668</v>
      </c>
      <c r="AF81" s="22">
        <v>4926.8470319828266</v>
      </c>
      <c r="AG81" s="21">
        <v>0.48308939895052894</v>
      </c>
    </row>
    <row r="82" spans="1:33" x14ac:dyDescent="0.25">
      <c r="A82" s="24">
        <v>80</v>
      </c>
      <c r="B82" s="23" t="s">
        <v>180</v>
      </c>
      <c r="C82" s="22">
        <v>0</v>
      </c>
      <c r="D82" s="22">
        <v>0</v>
      </c>
      <c r="E82" s="21">
        <v>0</v>
      </c>
      <c r="F82" s="22">
        <v>0</v>
      </c>
      <c r="G82" s="22">
        <v>0</v>
      </c>
      <c r="H82" s="21">
        <v>0</v>
      </c>
      <c r="I82" s="21"/>
      <c r="J82" s="22">
        <v>535761.19999999995</v>
      </c>
      <c r="K82" s="22">
        <v>335270.52715763729</v>
      </c>
      <c r="L82" s="21">
        <v>9.5997255261569876</v>
      </c>
      <c r="M82" s="22">
        <v>5918.4666666666672</v>
      </c>
      <c r="N82" s="22">
        <v>1032.4295531522828</v>
      </c>
      <c r="O82" s="21">
        <v>0.21049942498377347</v>
      </c>
      <c r="Q82" s="22">
        <v>31865.200000000001</v>
      </c>
      <c r="R82" s="22">
        <v>3107.6164113352215</v>
      </c>
      <c r="S82" s="21">
        <v>0.34047308333822679</v>
      </c>
      <c r="T82" s="22">
        <v>7178.0666666666666</v>
      </c>
      <c r="U82" s="22">
        <v>11566.797342969805</v>
      </c>
      <c r="V82" s="21">
        <v>0.23476248218584206</v>
      </c>
      <c r="W82" s="21"/>
      <c r="X82" s="22">
        <v>73752.2</v>
      </c>
      <c r="Y82" s="22">
        <v>10159.349849276774</v>
      </c>
      <c r="Z82" s="21">
        <v>0.68248511708615212</v>
      </c>
      <c r="AA82" s="22">
        <v>828.06666666666661</v>
      </c>
      <c r="AB82" s="22">
        <v>1656.1333333333332</v>
      </c>
      <c r="AC82" s="21">
        <v>0</v>
      </c>
      <c r="AE82" s="22">
        <v>0</v>
      </c>
      <c r="AF82" s="22">
        <v>0</v>
      </c>
      <c r="AG82" s="21">
        <v>0</v>
      </c>
    </row>
    <row r="83" spans="1:33" x14ac:dyDescent="0.25">
      <c r="A83" s="24">
        <v>81</v>
      </c>
      <c r="B83" s="23" t="s">
        <v>181</v>
      </c>
      <c r="C83" s="22">
        <v>0</v>
      </c>
      <c r="D83" s="22">
        <v>0</v>
      </c>
      <c r="E83" s="21">
        <v>0</v>
      </c>
      <c r="F83" s="22">
        <v>0</v>
      </c>
      <c r="G83" s="22">
        <v>0</v>
      </c>
      <c r="H83" s="21">
        <v>0</v>
      </c>
      <c r="I83" s="21"/>
      <c r="J83" s="22">
        <v>141988.20000000001</v>
      </c>
      <c r="K83" s="22">
        <v>93920.564920362347</v>
      </c>
      <c r="L83" s="21">
        <v>2.5441329979720142</v>
      </c>
      <c r="M83" s="22">
        <v>3357.7333333333336</v>
      </c>
      <c r="N83" s="22">
        <v>383.82093046975257</v>
      </c>
      <c r="O83" s="21">
        <v>0.11942298161384969</v>
      </c>
      <c r="Q83" s="22">
        <v>0</v>
      </c>
      <c r="R83" s="22">
        <v>0</v>
      </c>
      <c r="S83" s="21">
        <v>0</v>
      </c>
      <c r="T83" s="22">
        <v>1606.4000000000003</v>
      </c>
      <c r="U83" s="22">
        <v>1400.0601479142879</v>
      </c>
      <c r="V83" s="21">
        <v>5.2538165065338399E-2</v>
      </c>
      <c r="W83" s="21"/>
      <c r="X83" s="22">
        <v>99929</v>
      </c>
      <c r="Y83" s="22">
        <v>21608.465396691179</v>
      </c>
      <c r="Z83" s="21">
        <v>0.92471892723609728</v>
      </c>
      <c r="AA83" s="22">
        <v>4624.9333333333334</v>
      </c>
      <c r="AB83" s="22">
        <v>1951.9155276794584</v>
      </c>
      <c r="AC83" s="21">
        <v>6.21858918936413E-2</v>
      </c>
      <c r="AE83" s="22">
        <v>10720.466666666667</v>
      </c>
      <c r="AF83" s="22">
        <v>3924.5291567906092</v>
      </c>
      <c r="AG83" s="21">
        <v>0.1989370281204812</v>
      </c>
    </row>
    <row r="84" spans="1:33" x14ac:dyDescent="0.25">
      <c r="A84" s="24">
        <v>82</v>
      </c>
      <c r="B84" s="23" t="s">
        <v>182</v>
      </c>
      <c r="C84" s="22">
        <v>0</v>
      </c>
      <c r="D84" s="22">
        <v>0</v>
      </c>
      <c r="E84" s="21">
        <v>0</v>
      </c>
      <c r="F84" s="22">
        <v>0</v>
      </c>
      <c r="G84" s="22">
        <v>0</v>
      </c>
      <c r="H84" s="21">
        <v>0</v>
      </c>
      <c r="I84" s="21"/>
      <c r="J84" s="22">
        <v>0</v>
      </c>
      <c r="K84" s="22">
        <v>0</v>
      </c>
      <c r="L84" s="21">
        <v>0</v>
      </c>
      <c r="M84" s="22">
        <v>0</v>
      </c>
      <c r="N84" s="22">
        <v>0</v>
      </c>
      <c r="O84" s="21">
        <v>0</v>
      </c>
      <c r="Q84" s="22">
        <v>0</v>
      </c>
      <c r="R84" s="22">
        <v>0</v>
      </c>
      <c r="S84" s="21">
        <v>0</v>
      </c>
      <c r="T84" s="22">
        <v>0</v>
      </c>
      <c r="U84" s="22">
        <v>0</v>
      </c>
      <c r="V84" s="21">
        <v>0</v>
      </c>
      <c r="W84" s="21"/>
      <c r="X84" s="22">
        <v>206807.4</v>
      </c>
      <c r="Y84" s="22">
        <v>26947.449212123956</v>
      </c>
      <c r="Z84" s="21">
        <v>1.913745930335403</v>
      </c>
      <c r="AA84" s="22">
        <v>1029.3999999999999</v>
      </c>
      <c r="AB84" s="22">
        <v>2058.7999999999997</v>
      </c>
      <c r="AC84" s="21">
        <v>0</v>
      </c>
      <c r="AE84" s="22">
        <v>0</v>
      </c>
      <c r="AF84" s="22">
        <v>0</v>
      </c>
      <c r="AG84" s="21">
        <v>0</v>
      </c>
    </row>
    <row r="85" spans="1:33" x14ac:dyDescent="0.25">
      <c r="A85" s="24">
        <v>83</v>
      </c>
      <c r="B85" s="23" t="s">
        <v>183</v>
      </c>
      <c r="C85" s="22">
        <v>0</v>
      </c>
      <c r="D85" s="22">
        <v>0</v>
      </c>
      <c r="E85" s="21">
        <v>0</v>
      </c>
      <c r="F85" s="22">
        <v>0</v>
      </c>
      <c r="G85" s="22">
        <v>0</v>
      </c>
      <c r="H85" s="21">
        <v>0</v>
      </c>
      <c r="I85" s="21"/>
      <c r="J85" s="22">
        <v>89207.8</v>
      </c>
      <c r="K85" s="22">
        <v>70699.246814658502</v>
      </c>
      <c r="L85" s="21">
        <v>1.5984180914786428</v>
      </c>
      <c r="M85" s="22">
        <v>0</v>
      </c>
      <c r="N85" s="22">
        <v>0</v>
      </c>
      <c r="O85" s="21">
        <v>0</v>
      </c>
      <c r="Q85" s="22">
        <v>0</v>
      </c>
      <c r="R85" s="22">
        <v>0</v>
      </c>
      <c r="S85" s="21">
        <v>0</v>
      </c>
      <c r="T85" s="22">
        <v>0</v>
      </c>
      <c r="U85" s="22">
        <v>0</v>
      </c>
      <c r="V85" s="21">
        <v>0</v>
      </c>
      <c r="W85" s="21"/>
      <c r="X85" s="22">
        <v>0</v>
      </c>
      <c r="Y85" s="22">
        <v>0</v>
      </c>
      <c r="Z85" s="21">
        <v>0</v>
      </c>
      <c r="AA85" s="22">
        <v>0</v>
      </c>
      <c r="AB85" s="22">
        <v>0</v>
      </c>
      <c r="AC85" s="21">
        <v>0</v>
      </c>
      <c r="AE85" s="22">
        <v>0</v>
      </c>
      <c r="AF85" s="22">
        <v>0</v>
      </c>
      <c r="AG85" s="21">
        <v>0</v>
      </c>
    </row>
    <row r="86" spans="1:33" x14ac:dyDescent="0.25">
      <c r="A86" s="24">
        <v>84</v>
      </c>
      <c r="B86" s="23" t="s">
        <v>184</v>
      </c>
      <c r="C86" s="22">
        <v>0</v>
      </c>
      <c r="D86" s="22">
        <v>0</v>
      </c>
      <c r="E86" s="21">
        <v>0</v>
      </c>
      <c r="F86" s="22">
        <v>81984.400000000009</v>
      </c>
      <c r="G86" s="22">
        <v>11105.727090097289</v>
      </c>
      <c r="H86" s="21">
        <v>2.9870748420463706</v>
      </c>
      <c r="I86" s="21"/>
      <c r="J86" s="22">
        <v>26078.400000000001</v>
      </c>
      <c r="K86" s="22">
        <v>13895.895201101655</v>
      </c>
      <c r="L86" s="21">
        <v>0.46727064625309267</v>
      </c>
      <c r="M86" s="22">
        <v>107682.66666666667</v>
      </c>
      <c r="N86" s="22">
        <v>23586.700471797365</v>
      </c>
      <c r="O86" s="21">
        <v>2.9087740232275121</v>
      </c>
      <c r="Q86" s="22">
        <v>0</v>
      </c>
      <c r="R86" s="22">
        <v>0</v>
      </c>
      <c r="S86" s="21">
        <v>0</v>
      </c>
      <c r="T86" s="22">
        <v>80549.533333333326</v>
      </c>
      <c r="U86" s="22">
        <v>13165.131185327022</v>
      </c>
      <c r="V86" s="21">
        <v>2.7712607641831184</v>
      </c>
      <c r="W86" s="21"/>
      <c r="X86" s="22">
        <v>0</v>
      </c>
      <c r="Y86" s="22">
        <v>0</v>
      </c>
      <c r="Z86" s="21">
        <v>0</v>
      </c>
      <c r="AA86" s="22">
        <v>78806.933333333334</v>
      </c>
      <c r="AB86" s="22">
        <v>10463.047742017874</v>
      </c>
      <c r="AC86" s="21">
        <v>2.5759828972764227</v>
      </c>
      <c r="AE86" s="22">
        <v>164404.06666666671</v>
      </c>
      <c r="AF86" s="22">
        <v>33031.773008002201</v>
      </c>
      <c r="AG86" s="21">
        <v>3.2078816983808767</v>
      </c>
    </row>
    <row r="87" spans="1:33" x14ac:dyDescent="0.25">
      <c r="A87" s="24">
        <v>85</v>
      </c>
      <c r="B87" s="23" t="s">
        <v>185</v>
      </c>
      <c r="C87" s="22">
        <v>0</v>
      </c>
      <c r="D87" s="22">
        <v>0</v>
      </c>
      <c r="E87" s="21">
        <v>0</v>
      </c>
      <c r="F87" s="22">
        <v>44088.066666666673</v>
      </c>
      <c r="G87" s="22">
        <v>6089.9399643260758</v>
      </c>
      <c r="H87" s="21">
        <v>1.6077602307842158</v>
      </c>
      <c r="I87" s="21"/>
      <c r="J87" s="22">
        <v>24931</v>
      </c>
      <c r="K87" s="22">
        <v>13069.877015488706</v>
      </c>
      <c r="L87" s="21">
        <v>0.44671162654671503</v>
      </c>
      <c r="M87" s="22">
        <v>57029.733333333337</v>
      </c>
      <c r="N87" s="22">
        <v>12830.297071599731</v>
      </c>
      <c r="O87" s="21">
        <v>1.545160080688704</v>
      </c>
      <c r="Q87" s="22">
        <v>0</v>
      </c>
      <c r="R87" s="22">
        <v>0</v>
      </c>
      <c r="S87" s="21">
        <v>0</v>
      </c>
      <c r="T87" s="22">
        <v>43206.533333333333</v>
      </c>
      <c r="U87" s="22">
        <v>7063.3928554029926</v>
      </c>
      <c r="V87" s="21">
        <v>1.4858934387447322</v>
      </c>
      <c r="W87" s="21"/>
      <c r="X87" s="22">
        <v>0</v>
      </c>
      <c r="Y87" s="22">
        <v>0</v>
      </c>
      <c r="Z87" s="21">
        <v>0</v>
      </c>
      <c r="AA87" s="22">
        <v>42122.6</v>
      </c>
      <c r="AB87" s="22">
        <v>4982.9166961010851</v>
      </c>
      <c r="AC87" s="21">
        <v>1.3326677501533577</v>
      </c>
      <c r="AE87" s="22">
        <v>88631.066666666695</v>
      </c>
      <c r="AF87" s="22">
        <v>18309.723052041696</v>
      </c>
      <c r="AG87" s="21">
        <v>1.728694621399435</v>
      </c>
    </row>
    <row r="88" spans="1:33" x14ac:dyDescent="0.25">
      <c r="A88" s="24">
        <v>86</v>
      </c>
      <c r="B88" s="23" t="s">
        <v>186</v>
      </c>
      <c r="C88" s="22">
        <v>0</v>
      </c>
      <c r="D88" s="22">
        <v>0</v>
      </c>
      <c r="E88" s="21">
        <v>0</v>
      </c>
      <c r="F88" s="22">
        <v>30980.866666666669</v>
      </c>
      <c r="G88" s="22">
        <v>4288.9115924986982</v>
      </c>
      <c r="H88" s="21">
        <v>1.1312224584092165</v>
      </c>
      <c r="I88" s="21"/>
      <c r="J88" s="22">
        <v>67379.399999999994</v>
      </c>
      <c r="K88" s="22">
        <v>39219.510984202745</v>
      </c>
      <c r="L88" s="21">
        <v>1.2072985989226956</v>
      </c>
      <c r="M88" s="22">
        <v>40072</v>
      </c>
      <c r="N88" s="22">
        <v>8810.4915194737732</v>
      </c>
      <c r="O88" s="21">
        <v>1.0911535149293943</v>
      </c>
      <c r="Q88" s="22">
        <v>0</v>
      </c>
      <c r="R88" s="22">
        <v>0</v>
      </c>
      <c r="S88" s="21">
        <v>0</v>
      </c>
      <c r="T88" s="22">
        <v>30642.799999999999</v>
      </c>
      <c r="U88" s="22">
        <v>5054.3748006403948</v>
      </c>
      <c r="V88" s="21">
        <v>1.0535525388479197</v>
      </c>
      <c r="W88" s="21"/>
      <c r="X88" s="22">
        <v>0</v>
      </c>
      <c r="Y88" s="22">
        <v>0</v>
      </c>
      <c r="Z88" s="21">
        <v>0</v>
      </c>
      <c r="AA88" s="22">
        <v>30730.066666666669</v>
      </c>
      <c r="AB88" s="22">
        <v>2699.4772276338376</v>
      </c>
      <c r="AC88" s="21">
        <v>0.98811361308011114</v>
      </c>
      <c r="AE88" s="22">
        <v>67521.266666666663</v>
      </c>
      <c r="AF88" s="22">
        <v>14821.528228944773</v>
      </c>
      <c r="AG88" s="21">
        <v>1.3136215030316729</v>
      </c>
    </row>
    <row r="89" spans="1:33" x14ac:dyDescent="0.25">
      <c r="A89" s="24">
        <v>87</v>
      </c>
      <c r="B89" s="23" t="s">
        <v>187</v>
      </c>
      <c r="C89" s="22">
        <v>0</v>
      </c>
      <c r="D89" s="22">
        <v>0</v>
      </c>
      <c r="E89" s="21">
        <v>0</v>
      </c>
      <c r="F89" s="22">
        <v>33130.933333333334</v>
      </c>
      <c r="G89" s="22">
        <v>6138.3551718455919</v>
      </c>
      <c r="H89" s="21">
        <v>1.2126837290585188</v>
      </c>
      <c r="I89" s="21"/>
      <c r="J89" s="22">
        <v>0</v>
      </c>
      <c r="K89" s="22">
        <v>0</v>
      </c>
      <c r="L89" s="21">
        <v>0</v>
      </c>
      <c r="M89" s="22">
        <v>65089</v>
      </c>
      <c r="N89" s="22">
        <v>19788.588376261872</v>
      </c>
      <c r="O89" s="21">
        <v>1.7751685396697956</v>
      </c>
      <c r="Q89" s="22">
        <v>0</v>
      </c>
      <c r="R89" s="22">
        <v>0</v>
      </c>
      <c r="S89" s="21">
        <v>0</v>
      </c>
      <c r="T89" s="22">
        <v>37125.533333333326</v>
      </c>
      <c r="U89" s="22">
        <v>5488.6067813664167</v>
      </c>
      <c r="V89" s="21">
        <v>1.2844325164106252</v>
      </c>
      <c r="W89" s="21"/>
      <c r="X89" s="22">
        <v>0</v>
      </c>
      <c r="Y89" s="22">
        <v>0</v>
      </c>
      <c r="Z89" s="21">
        <v>0</v>
      </c>
      <c r="AA89" s="22">
        <v>29657.866666666669</v>
      </c>
      <c r="AB89" s="22">
        <v>6673.8902741150241</v>
      </c>
      <c r="AC89" s="21">
        <v>1.1794662915776331</v>
      </c>
      <c r="AE89" s="22">
        <v>54797.066666666673</v>
      </c>
      <c r="AF89" s="22">
        <v>13149.429695154593</v>
      </c>
      <c r="AG89" s="21">
        <v>1.0960998239372148</v>
      </c>
    </row>
    <row r="90" spans="1:33" x14ac:dyDescent="0.25">
      <c r="A90" s="24">
        <v>88</v>
      </c>
      <c r="B90" s="23" t="s">
        <v>188</v>
      </c>
      <c r="C90" s="22">
        <v>0</v>
      </c>
      <c r="D90" s="22">
        <v>0</v>
      </c>
      <c r="E90" s="21">
        <v>0</v>
      </c>
      <c r="F90" s="22">
        <v>54610</v>
      </c>
      <c r="G90" s="22">
        <v>8857.8741377309361</v>
      </c>
      <c r="H90" s="21">
        <v>2.000448694883318</v>
      </c>
      <c r="I90" s="21"/>
      <c r="J90" s="22">
        <v>0</v>
      </c>
      <c r="K90" s="22">
        <v>0</v>
      </c>
      <c r="L90" s="21">
        <v>0</v>
      </c>
      <c r="M90" s="22">
        <v>92927.400000000009</v>
      </c>
      <c r="N90" s="22">
        <v>26048.078128834517</v>
      </c>
      <c r="O90" s="21">
        <v>2.534671148609394</v>
      </c>
      <c r="Q90" s="22">
        <v>0</v>
      </c>
      <c r="R90" s="22">
        <v>0</v>
      </c>
      <c r="S90" s="21">
        <v>0</v>
      </c>
      <c r="T90" s="22">
        <v>57844.866666666661</v>
      </c>
      <c r="U90" s="22">
        <v>7664.2485313073457</v>
      </c>
      <c r="V90" s="21">
        <v>1.9998194760257182</v>
      </c>
      <c r="W90" s="21"/>
      <c r="X90" s="22">
        <v>0</v>
      </c>
      <c r="Y90" s="22">
        <v>0</v>
      </c>
      <c r="Z90" s="21">
        <v>0</v>
      </c>
      <c r="AA90" s="22">
        <v>49065.066666666658</v>
      </c>
      <c r="AB90" s="22">
        <v>9615.1800443635311</v>
      </c>
      <c r="AC90" s="21">
        <v>1.8712889996669593</v>
      </c>
      <c r="AE90" s="22">
        <v>93165.333333333328</v>
      </c>
      <c r="AF90" s="22">
        <v>21311.03137982155</v>
      </c>
      <c r="AG90" s="21">
        <v>1.846108107046722</v>
      </c>
    </row>
    <row r="91" spans="1:33" x14ac:dyDescent="0.25">
      <c r="A91" s="24">
        <v>89</v>
      </c>
      <c r="B91" s="23" t="s">
        <v>189</v>
      </c>
      <c r="C91" s="22">
        <v>0</v>
      </c>
      <c r="D91" s="22">
        <v>0</v>
      </c>
      <c r="E91" s="21">
        <v>0</v>
      </c>
      <c r="F91" s="22">
        <v>1123.9333333333334</v>
      </c>
      <c r="G91" s="22">
        <v>2247.8666666666668</v>
      </c>
      <c r="H91" s="21">
        <v>3.6712482250498009E-2</v>
      </c>
      <c r="I91" s="21"/>
      <c r="J91" s="22">
        <v>0</v>
      </c>
      <c r="K91" s="22">
        <v>0</v>
      </c>
      <c r="L91" s="21">
        <v>0</v>
      </c>
      <c r="M91" s="22">
        <v>4509.4000000000005</v>
      </c>
      <c r="N91" s="22">
        <v>6024.6028815647869</v>
      </c>
      <c r="O91" s="21">
        <v>0.13149473367295331</v>
      </c>
      <c r="Q91" s="22">
        <v>121264.8</v>
      </c>
      <c r="R91" s="22">
        <v>29864.607885589256</v>
      </c>
      <c r="S91" s="21">
        <v>1.295689352534847</v>
      </c>
      <c r="T91" s="22">
        <v>26881</v>
      </c>
      <c r="U91" s="22">
        <v>34811.409101909805</v>
      </c>
      <c r="V91" s="21">
        <v>0.89989412526183254</v>
      </c>
      <c r="W91" s="21"/>
      <c r="X91" s="22">
        <v>0</v>
      </c>
      <c r="Y91" s="22">
        <v>0</v>
      </c>
      <c r="Z91" s="21">
        <v>0</v>
      </c>
      <c r="AA91" s="22">
        <v>1273.0666666666666</v>
      </c>
      <c r="AB91" s="22">
        <v>1575.234422060553</v>
      </c>
      <c r="AC91" s="21">
        <v>0.14240338069324551</v>
      </c>
      <c r="AE91" s="22">
        <v>0</v>
      </c>
      <c r="AF91" s="22">
        <v>0</v>
      </c>
      <c r="AG91" s="21">
        <v>0</v>
      </c>
    </row>
    <row r="92" spans="1:33" x14ac:dyDescent="0.25">
      <c r="A92" s="24">
        <v>90</v>
      </c>
      <c r="B92" s="23" t="s">
        <v>190</v>
      </c>
      <c r="C92" s="22">
        <v>214752</v>
      </c>
      <c r="D92" s="22">
        <v>98881.411480621566</v>
      </c>
      <c r="E92" s="21">
        <v>2.3625497838784892</v>
      </c>
      <c r="F92" s="22">
        <v>0</v>
      </c>
      <c r="G92" s="22">
        <v>0</v>
      </c>
      <c r="H92" s="21">
        <v>0</v>
      </c>
      <c r="I92" s="21"/>
      <c r="J92" s="22">
        <v>20236</v>
      </c>
      <c r="K92" s="22">
        <v>12119.463387460684</v>
      </c>
      <c r="L92" s="21">
        <v>0.36258699910951525</v>
      </c>
      <c r="M92" s="22">
        <v>0</v>
      </c>
      <c r="N92" s="22">
        <v>0</v>
      </c>
      <c r="O92" s="21">
        <v>0</v>
      </c>
      <c r="Q92" s="22">
        <v>0</v>
      </c>
      <c r="R92" s="22">
        <v>0</v>
      </c>
      <c r="S92" s="21">
        <v>0</v>
      </c>
      <c r="T92" s="22">
        <v>0</v>
      </c>
      <c r="U92" s="22">
        <v>0</v>
      </c>
      <c r="V92" s="21">
        <v>0</v>
      </c>
      <c r="W92" s="21"/>
      <c r="X92" s="22">
        <v>67475.8</v>
      </c>
      <c r="Y92" s="22">
        <v>6800.0357469648643</v>
      </c>
      <c r="Z92" s="21">
        <v>0.62440482132711683</v>
      </c>
      <c r="AA92" s="22">
        <v>0</v>
      </c>
      <c r="AB92" s="22">
        <v>0</v>
      </c>
      <c r="AC92" s="21">
        <v>0</v>
      </c>
      <c r="AE92" s="22">
        <v>0</v>
      </c>
      <c r="AF92" s="22">
        <v>0</v>
      </c>
      <c r="AG92" s="21">
        <v>0</v>
      </c>
    </row>
    <row r="93" spans="1:33" x14ac:dyDescent="0.25">
      <c r="A93" s="24">
        <v>91</v>
      </c>
      <c r="B93" s="23" t="s">
        <v>191</v>
      </c>
      <c r="C93" s="22">
        <v>0</v>
      </c>
      <c r="D93" s="22">
        <v>0</v>
      </c>
      <c r="E93" s="21">
        <v>0</v>
      </c>
      <c r="F93" s="22">
        <v>0</v>
      </c>
      <c r="G93" s="22">
        <v>0</v>
      </c>
      <c r="H93" s="21">
        <v>0</v>
      </c>
      <c r="I93" s="21"/>
      <c r="J93" s="22">
        <v>0</v>
      </c>
      <c r="K93" s="22">
        <v>0</v>
      </c>
      <c r="L93" s="21">
        <v>0</v>
      </c>
      <c r="M93" s="22">
        <v>0</v>
      </c>
      <c r="N93" s="22">
        <v>0</v>
      </c>
      <c r="O93" s="21">
        <v>0</v>
      </c>
      <c r="Q93" s="22">
        <v>1363848.6</v>
      </c>
      <c r="R93" s="22">
        <v>199743.36501681351</v>
      </c>
      <c r="S93" s="21">
        <v>14.572440720551697</v>
      </c>
      <c r="T93" s="22">
        <v>25917.066666666666</v>
      </c>
      <c r="U93" s="22">
        <v>27798.979815087954</v>
      </c>
      <c r="V93" s="21">
        <v>0.85644108385907558</v>
      </c>
      <c r="W93" s="21"/>
      <c r="X93" s="22">
        <v>0</v>
      </c>
      <c r="Y93" s="22">
        <v>0</v>
      </c>
      <c r="Z93" s="21">
        <v>0</v>
      </c>
      <c r="AA93" s="22">
        <v>0</v>
      </c>
      <c r="AB93" s="22">
        <v>0</v>
      </c>
      <c r="AC93" s="21">
        <v>0</v>
      </c>
      <c r="AE93" s="22">
        <v>0</v>
      </c>
      <c r="AF93" s="22">
        <v>0</v>
      </c>
      <c r="AG93" s="21">
        <v>0</v>
      </c>
    </row>
    <row r="94" spans="1:33" x14ac:dyDescent="0.25">
      <c r="A94" s="24">
        <v>92</v>
      </c>
      <c r="B94" s="23" t="s">
        <v>192</v>
      </c>
      <c r="C94" s="22">
        <v>0</v>
      </c>
      <c r="D94" s="22">
        <v>0</v>
      </c>
      <c r="E94" s="21">
        <v>0</v>
      </c>
      <c r="F94" s="22">
        <v>17941.666666666668</v>
      </c>
      <c r="G94" s="22">
        <v>2607.5204308673569</v>
      </c>
      <c r="H94" s="21">
        <v>0.6567948721333785</v>
      </c>
      <c r="I94" s="21"/>
      <c r="J94" s="22">
        <v>194615.4</v>
      </c>
      <c r="K94" s="22">
        <v>104904.79322242622</v>
      </c>
      <c r="L94" s="21">
        <v>3.4871028793485843</v>
      </c>
      <c r="M94" s="22">
        <v>21986.933333333331</v>
      </c>
      <c r="N94" s="22">
        <v>4786.8606036244537</v>
      </c>
      <c r="O94" s="21">
        <v>0.60597280106678275</v>
      </c>
      <c r="Q94" s="22">
        <v>0</v>
      </c>
      <c r="R94" s="22">
        <v>0</v>
      </c>
      <c r="S94" s="21">
        <v>0</v>
      </c>
      <c r="T94" s="22">
        <v>17186.933333333334</v>
      </c>
      <c r="U94" s="22">
        <v>2870.6699342904071</v>
      </c>
      <c r="V94" s="21">
        <v>0.59101230259693427</v>
      </c>
      <c r="W94" s="21"/>
      <c r="X94" s="22">
        <v>0</v>
      </c>
      <c r="Y94" s="22">
        <v>0</v>
      </c>
      <c r="Z94" s="21">
        <v>0</v>
      </c>
      <c r="AA94" s="22">
        <v>16851.266666666666</v>
      </c>
      <c r="AB94" s="22">
        <v>1491.9696091457511</v>
      </c>
      <c r="AC94" s="21">
        <v>0.5914035666767139</v>
      </c>
      <c r="AE94" s="22">
        <v>35063.333333333336</v>
      </c>
      <c r="AF94" s="22">
        <v>7472.9508351920622</v>
      </c>
      <c r="AG94" s="21">
        <v>0.68081062571321926</v>
      </c>
    </row>
    <row r="95" spans="1:33" x14ac:dyDescent="0.25">
      <c r="A95" s="24">
        <v>93</v>
      </c>
      <c r="B95" s="23" t="s">
        <v>193</v>
      </c>
      <c r="C95" s="22">
        <v>0</v>
      </c>
      <c r="D95" s="22">
        <v>0</v>
      </c>
      <c r="E95" s="21">
        <v>0</v>
      </c>
      <c r="F95" s="22">
        <v>17751.2</v>
      </c>
      <c r="G95" s="22">
        <v>2567.2319002571385</v>
      </c>
      <c r="H95" s="21">
        <v>0.65003000665926614</v>
      </c>
      <c r="I95" s="21"/>
      <c r="J95" s="22">
        <v>83812.399999999994</v>
      </c>
      <c r="K95" s="22">
        <v>45277.597045779716</v>
      </c>
      <c r="L95" s="21">
        <v>1.5017437539121532</v>
      </c>
      <c r="M95" s="22">
        <v>21512.866666666665</v>
      </c>
      <c r="N95" s="22">
        <v>4753.2778445894655</v>
      </c>
      <c r="O95" s="21">
        <v>0.5909116170796973</v>
      </c>
      <c r="Q95" s="22">
        <v>0</v>
      </c>
      <c r="R95" s="22">
        <v>0</v>
      </c>
      <c r="S95" s="21">
        <v>0</v>
      </c>
      <c r="T95" s="22">
        <v>16948.199999999997</v>
      </c>
      <c r="U95" s="22">
        <v>2809.8836515919425</v>
      </c>
      <c r="V95" s="21">
        <v>0.582967341416882</v>
      </c>
      <c r="W95" s="21"/>
      <c r="X95" s="22">
        <v>0</v>
      </c>
      <c r="Y95" s="22">
        <v>0</v>
      </c>
      <c r="Z95" s="21">
        <v>0</v>
      </c>
      <c r="AA95" s="22">
        <v>16621.733333333334</v>
      </c>
      <c r="AB95" s="22">
        <v>1415.3069871593177</v>
      </c>
      <c r="AC95" s="21">
        <v>0.58619095863814152</v>
      </c>
      <c r="AE95" s="22">
        <v>34568.80000000001</v>
      </c>
      <c r="AF95" s="22">
        <v>7410.803419211833</v>
      </c>
      <c r="AG95" s="21">
        <v>0.67091139250401577</v>
      </c>
    </row>
    <row r="96" spans="1:33" x14ac:dyDescent="0.25">
      <c r="A96" s="24">
        <v>94</v>
      </c>
      <c r="B96" s="23" t="s">
        <v>194</v>
      </c>
      <c r="C96" s="22">
        <v>0</v>
      </c>
      <c r="D96" s="22">
        <v>0</v>
      </c>
      <c r="E96" s="21">
        <v>0</v>
      </c>
      <c r="F96" s="22">
        <v>17012.2</v>
      </c>
      <c r="G96" s="22">
        <v>2351.8929198039955</v>
      </c>
      <c r="H96" s="21">
        <v>0.62317718693127089</v>
      </c>
      <c r="I96" s="21"/>
      <c r="J96" s="22">
        <v>82647.000000000015</v>
      </c>
      <c r="K96" s="22">
        <v>44218.260567326703</v>
      </c>
      <c r="L96" s="21">
        <v>1.4808622116724703</v>
      </c>
      <c r="M96" s="22">
        <v>20649.066666666669</v>
      </c>
      <c r="N96" s="22">
        <v>4471.6792100695957</v>
      </c>
      <c r="O96" s="21">
        <v>0.56720043907075723</v>
      </c>
      <c r="Q96" s="22">
        <v>0</v>
      </c>
      <c r="R96" s="22">
        <v>0</v>
      </c>
      <c r="S96" s="21">
        <v>0</v>
      </c>
      <c r="T96" s="22">
        <v>14936.533333333335</v>
      </c>
      <c r="U96" s="22">
        <v>3777.1153418374902</v>
      </c>
      <c r="V96" s="21">
        <v>0.51609845014590017</v>
      </c>
      <c r="W96" s="21"/>
      <c r="X96" s="22">
        <v>0</v>
      </c>
      <c r="Y96" s="22">
        <v>0</v>
      </c>
      <c r="Z96" s="21">
        <v>0</v>
      </c>
      <c r="AA96" s="22">
        <v>15855.666666666666</v>
      </c>
      <c r="AB96" s="22">
        <v>1406.6053639740796</v>
      </c>
      <c r="AC96" s="21">
        <v>0.55992657307039895</v>
      </c>
      <c r="AE96" s="22">
        <v>33056.133333333339</v>
      </c>
      <c r="AF96" s="22">
        <v>7037.7496162815687</v>
      </c>
      <c r="AG96" s="21">
        <v>0.64137993766078738</v>
      </c>
    </row>
    <row r="97" spans="1:33" x14ac:dyDescent="0.25">
      <c r="A97" s="24">
        <v>95</v>
      </c>
      <c r="B97" s="23" t="s">
        <v>195</v>
      </c>
      <c r="C97" s="22">
        <v>0</v>
      </c>
      <c r="D97" s="22">
        <v>0</v>
      </c>
      <c r="E97" s="21">
        <v>0</v>
      </c>
      <c r="F97" s="22">
        <v>0</v>
      </c>
      <c r="G97" s="22">
        <v>0</v>
      </c>
      <c r="H97" s="21">
        <v>0</v>
      </c>
      <c r="I97" s="21"/>
      <c r="J97" s="22">
        <v>122551.2</v>
      </c>
      <c r="K97" s="22">
        <v>67149.423462603154</v>
      </c>
      <c r="L97" s="21">
        <v>2.1958624157575621</v>
      </c>
      <c r="M97" s="22">
        <v>0</v>
      </c>
      <c r="N97" s="22">
        <v>0</v>
      </c>
      <c r="O97" s="21">
        <v>0</v>
      </c>
      <c r="Q97" s="22">
        <v>0</v>
      </c>
      <c r="R97" s="22">
        <v>0</v>
      </c>
      <c r="S97" s="21">
        <v>0</v>
      </c>
      <c r="T97" s="22">
        <v>558</v>
      </c>
      <c r="U97" s="22">
        <v>1116</v>
      </c>
      <c r="V97" s="21">
        <v>1.8249686321251759E-2</v>
      </c>
      <c r="W97" s="21"/>
      <c r="X97" s="22">
        <v>0</v>
      </c>
      <c r="Y97" s="22">
        <v>0</v>
      </c>
      <c r="Z97" s="21">
        <v>0</v>
      </c>
      <c r="AA97" s="22">
        <v>0</v>
      </c>
      <c r="AB97" s="22">
        <v>0</v>
      </c>
      <c r="AC97" s="21">
        <v>0</v>
      </c>
      <c r="AE97" s="22">
        <v>0</v>
      </c>
      <c r="AF97" s="22">
        <v>0</v>
      </c>
      <c r="AG97" s="21">
        <v>0</v>
      </c>
    </row>
    <row r="98" spans="1:33" x14ac:dyDescent="0.25">
      <c r="A98" s="24">
        <v>96</v>
      </c>
      <c r="B98" s="23" t="s">
        <v>196</v>
      </c>
      <c r="C98" s="22">
        <v>0</v>
      </c>
      <c r="D98" s="22">
        <v>0</v>
      </c>
      <c r="E98" s="21">
        <v>0</v>
      </c>
      <c r="F98" s="22">
        <v>44447</v>
      </c>
      <c r="G98" s="22">
        <v>5801.0324388048293</v>
      </c>
      <c r="H98" s="21">
        <v>1.6146471608002733</v>
      </c>
      <c r="I98" s="21"/>
      <c r="J98" s="22">
        <v>30076.200000000004</v>
      </c>
      <c r="K98" s="22">
        <v>15461.795968127377</v>
      </c>
      <c r="L98" s="21">
        <v>0.53890290090025716</v>
      </c>
      <c r="M98" s="22">
        <v>57878</v>
      </c>
      <c r="N98" s="22">
        <v>12578.688068887315</v>
      </c>
      <c r="O98" s="21">
        <v>1.5627852097903734</v>
      </c>
      <c r="Q98" s="22">
        <v>65629.399999999994</v>
      </c>
      <c r="R98" s="22">
        <v>6180.8697963959739</v>
      </c>
      <c r="S98" s="21">
        <v>0.70123658962246649</v>
      </c>
      <c r="T98" s="22">
        <v>46524.133333333339</v>
      </c>
      <c r="U98" s="22">
        <v>8440.2479960339351</v>
      </c>
      <c r="V98" s="21">
        <v>1.6003874940691249</v>
      </c>
      <c r="W98" s="21"/>
      <c r="X98" s="22">
        <v>0</v>
      </c>
      <c r="Y98" s="22">
        <v>0</v>
      </c>
      <c r="Z98" s="21">
        <v>0</v>
      </c>
      <c r="AA98" s="22">
        <v>44889.533333333333</v>
      </c>
      <c r="AB98" s="22">
        <v>4718.7818252497</v>
      </c>
      <c r="AC98" s="21">
        <v>1.4254357673205118</v>
      </c>
      <c r="AE98" s="22">
        <v>91596.933333333349</v>
      </c>
      <c r="AF98" s="22">
        <v>19000.409125790717</v>
      </c>
      <c r="AG98" s="21">
        <v>1.780750791304798</v>
      </c>
    </row>
    <row r="99" spans="1:33" ht="14.4" thickBot="1" x14ac:dyDescent="0.3">
      <c r="A99" s="20">
        <v>97</v>
      </c>
      <c r="B99" s="19" t="s">
        <v>197</v>
      </c>
      <c r="C99" s="18">
        <v>2619651.7999999998</v>
      </c>
      <c r="D99" s="18"/>
      <c r="E99" s="17">
        <f>C99*100/C100</f>
        <v>28.819558346031208</v>
      </c>
      <c r="F99" s="18">
        <v>1144992.5333333332</v>
      </c>
      <c r="G99" s="18"/>
      <c r="H99" s="17">
        <f>F99*100/F100</f>
        <v>41.396515183677948</v>
      </c>
      <c r="I99" s="21"/>
      <c r="J99" s="18">
        <v>2639905.5999999978</v>
      </c>
      <c r="K99" s="18"/>
      <c r="L99" s="17">
        <f>J99*100/J100</f>
        <v>47.301613433307175</v>
      </c>
      <c r="M99" s="18">
        <v>1684802.7999999998</v>
      </c>
      <c r="N99" s="18"/>
      <c r="O99" s="17">
        <f>M99*100/M100</f>
        <v>45.078043909387929</v>
      </c>
      <c r="Q99" s="18">
        <v>1956754.2000000009</v>
      </c>
      <c r="R99" s="18"/>
      <c r="S99" s="17">
        <f>Q99*100/Q100</f>
        <v>20.907514649493049</v>
      </c>
      <c r="T99" s="18">
        <v>1108472.5333333339</v>
      </c>
      <c r="U99" s="18"/>
      <c r="V99" s="17">
        <f>T99*100/T100</f>
        <v>38.155299807806351</v>
      </c>
      <c r="W99" s="21"/>
      <c r="X99" s="18">
        <v>1461570.4</v>
      </c>
      <c r="Y99" s="18"/>
      <c r="Z99" s="17">
        <f>X99*100/X100</f>
        <v>13.525020888511184</v>
      </c>
      <c r="AA99" s="18">
        <v>1155002.1333333335</v>
      </c>
      <c r="AB99" s="18"/>
      <c r="AC99" s="17">
        <f>AA99*100/AA100</f>
        <v>40.657563832374656</v>
      </c>
      <c r="AE99" s="18">
        <v>2195062.2000000007</v>
      </c>
      <c r="AF99" s="18"/>
      <c r="AG99" s="17">
        <f>AE99*100/AE100</f>
        <v>42.54353239696713</v>
      </c>
    </row>
    <row r="100" spans="1:33" ht="14.4" thickBot="1" x14ac:dyDescent="0.3">
      <c r="A100" s="16"/>
      <c r="B100" s="19" t="s">
        <v>198</v>
      </c>
      <c r="C100" s="18">
        <f>SUM(C3:C99)</f>
        <v>9089840.1999999993</v>
      </c>
      <c r="D100" s="18"/>
      <c r="E100" s="17">
        <f>SUM(E3:E99)</f>
        <v>100</v>
      </c>
      <c r="F100" s="18">
        <f>SUM(F3:F99)</f>
        <v>2765915.2666666666</v>
      </c>
      <c r="G100" s="18"/>
      <c r="H100" s="17">
        <f>SUM(H3:H99)</f>
        <v>100.07202070529864</v>
      </c>
      <c r="I100" s="21"/>
      <c r="J100" s="18">
        <f>SUM(J3:J99)</f>
        <v>5581005.3999999976</v>
      </c>
      <c r="K100" s="18"/>
      <c r="L100" s="17">
        <f>SUM(L3:L99)</f>
        <v>99.999999999999972</v>
      </c>
      <c r="M100" s="18">
        <f>SUM(M3:M99)</f>
        <v>3737524.1999999993</v>
      </c>
      <c r="N100" s="18"/>
      <c r="O100" s="17">
        <f>SUM(O3:O99)</f>
        <v>100.33501760048615</v>
      </c>
      <c r="Q100" s="18">
        <f>SUM(Q3:Q99)</f>
        <v>9359095.2000000011</v>
      </c>
      <c r="R100" s="18"/>
      <c r="S100" s="17">
        <f>SUM(S3:S99)</f>
        <v>99.999999999999957</v>
      </c>
      <c r="T100" s="18">
        <f>SUM(T3:T99)</f>
        <v>2905160.0666666673</v>
      </c>
      <c r="U100" s="18"/>
      <c r="V100" s="17">
        <v>100</v>
      </c>
      <c r="W100" s="21"/>
      <c r="X100" s="18">
        <f>SUM(X3:X99)</f>
        <v>10806418.800000003</v>
      </c>
      <c r="Y100" s="18"/>
      <c r="Z100" s="17">
        <f>SUM(Z3:Z99)</f>
        <v>99.999999999999943</v>
      </c>
      <c r="AA100" s="18">
        <f>SUM(AA3:AA99)</f>
        <v>2840805.0666666669</v>
      </c>
      <c r="AB100" s="18"/>
      <c r="AC100" s="17">
        <v>100</v>
      </c>
      <c r="AE100" s="18">
        <f>SUM(AE3:AE99)</f>
        <v>5159567.3333333358</v>
      </c>
      <c r="AF100" s="18"/>
      <c r="AG100" s="17">
        <v>100</v>
      </c>
    </row>
    <row r="101" spans="1:33" x14ac:dyDescent="0.25">
      <c r="A101" s="15"/>
      <c r="B101" s="23"/>
      <c r="C101" s="22"/>
      <c r="D101" s="22"/>
      <c r="E101" s="21"/>
      <c r="F101" s="22"/>
      <c r="G101" s="22"/>
      <c r="H101" s="21"/>
      <c r="I101" s="21"/>
      <c r="J101" s="22"/>
      <c r="K101" s="22"/>
      <c r="L101" s="21"/>
      <c r="M101" s="22"/>
      <c r="N101" s="22"/>
      <c r="O101" s="21"/>
    </row>
    <row r="102" spans="1:33" x14ac:dyDescent="0.25">
      <c r="A102" s="14" t="s">
        <v>199</v>
      </c>
      <c r="B102" s="13" t="s">
        <v>200</v>
      </c>
      <c r="C102" s="13"/>
    </row>
    <row r="103" spans="1:33" x14ac:dyDescent="0.25">
      <c r="A103" s="14" t="s">
        <v>201</v>
      </c>
      <c r="B103" s="13" t="s">
        <v>202</v>
      </c>
      <c r="C103" s="13"/>
    </row>
    <row r="104" spans="1:33" x14ac:dyDescent="0.25">
      <c r="A104" s="14" t="s">
        <v>97</v>
      </c>
      <c r="B104" s="13" t="s">
        <v>203</v>
      </c>
      <c r="C104" s="13"/>
    </row>
    <row r="105" spans="1:33" ht="9.75" customHeight="1" x14ac:dyDescent="0.25">
      <c r="A105" s="14"/>
      <c r="B105" s="13"/>
      <c r="C105" s="13"/>
    </row>
    <row r="106" spans="1:33" x14ac:dyDescent="0.25">
      <c r="A106" s="14" t="s">
        <v>98</v>
      </c>
      <c r="B106" s="13" t="s">
        <v>204</v>
      </c>
      <c r="C106" s="13"/>
    </row>
    <row r="107" spans="1:33" x14ac:dyDescent="0.25">
      <c r="A107" s="14" t="s">
        <v>205</v>
      </c>
      <c r="B107" s="13" t="s">
        <v>206</v>
      </c>
      <c r="C107" s="13"/>
    </row>
    <row r="108" spans="1:33" x14ac:dyDescent="0.25">
      <c r="A108" s="14" t="s">
        <v>100</v>
      </c>
      <c r="B108" s="13" t="s">
        <v>207</v>
      </c>
      <c r="C108" s="13"/>
    </row>
    <row r="109" spans="1:33" x14ac:dyDescent="0.25">
      <c r="A109" s="14" t="s">
        <v>208</v>
      </c>
      <c r="B109" s="13"/>
      <c r="C109" s="13"/>
    </row>
    <row r="202" spans="1:15" x14ac:dyDescent="0.25">
      <c r="A202" s="15"/>
      <c r="B202" s="23"/>
      <c r="C202" s="22"/>
      <c r="D202" s="22"/>
      <c r="E202" s="21"/>
      <c r="F202" s="22"/>
      <c r="G202" s="22"/>
      <c r="H202" s="21"/>
      <c r="I202" s="21"/>
      <c r="J202" s="22"/>
      <c r="K202" s="22"/>
      <c r="L202" s="21"/>
      <c r="M202" s="22"/>
      <c r="N202" s="22"/>
      <c r="O202" s="21"/>
    </row>
    <row r="203" spans="1:15" x14ac:dyDescent="0.25">
      <c r="F203" s="22"/>
      <c r="G203" s="22"/>
      <c r="H203" s="21"/>
      <c r="I203" s="21"/>
      <c r="J203" s="22"/>
      <c r="K203" s="22"/>
      <c r="L203" s="21"/>
      <c r="M203" s="22"/>
      <c r="N203" s="22"/>
      <c r="O203" s="21"/>
    </row>
    <row r="204" spans="1:15" x14ac:dyDescent="0.25">
      <c r="F204" s="22"/>
      <c r="G204" s="22"/>
      <c r="H204" s="21"/>
      <c r="I204" s="21"/>
      <c r="J204" s="22"/>
      <c r="K204" s="22"/>
      <c r="L204" s="21"/>
      <c r="M204" s="22"/>
      <c r="N204" s="22"/>
      <c r="O204" s="21"/>
    </row>
    <row r="205" spans="1:15" x14ac:dyDescent="0.25">
      <c r="F205" s="22"/>
      <c r="G205" s="22"/>
      <c r="H205" s="21"/>
      <c r="I205" s="21"/>
      <c r="J205" s="22"/>
      <c r="K205" s="22"/>
      <c r="L205" s="21"/>
      <c r="M205" s="22"/>
      <c r="N205" s="22"/>
      <c r="O205" s="21"/>
    </row>
    <row r="206" spans="1:15" x14ac:dyDescent="0.25">
      <c r="F206" s="22"/>
      <c r="G206" s="22"/>
      <c r="H206" s="21"/>
      <c r="I206" s="21"/>
      <c r="J206" s="22"/>
      <c r="K206" s="22"/>
      <c r="L206" s="21"/>
      <c r="M206" s="22"/>
      <c r="N206" s="22"/>
      <c r="O206" s="21"/>
    </row>
    <row r="207" spans="1:15" x14ac:dyDescent="0.25">
      <c r="F207" s="22"/>
      <c r="G207" s="22"/>
      <c r="H207" s="21"/>
      <c r="I207" s="21"/>
      <c r="J207" s="22"/>
      <c r="K207" s="22"/>
      <c r="L207" s="21"/>
      <c r="M207" s="22"/>
      <c r="N207" s="22"/>
      <c r="O207" s="21"/>
    </row>
    <row r="208" spans="1:15" x14ac:dyDescent="0.25">
      <c r="F208" s="22"/>
      <c r="G208" s="22"/>
      <c r="H208" s="21"/>
      <c r="I208" s="21"/>
      <c r="J208" s="22"/>
      <c r="K208" s="22"/>
      <c r="L208" s="21"/>
      <c r="M208" s="22"/>
      <c r="N208" s="22"/>
      <c r="O208" s="21"/>
    </row>
    <row r="209" spans="6:15" x14ac:dyDescent="0.25">
      <c r="F209" s="22"/>
      <c r="G209" s="22"/>
      <c r="H209" s="21"/>
      <c r="I209" s="21"/>
      <c r="J209" s="22"/>
      <c r="K209" s="22"/>
      <c r="L209" s="21"/>
      <c r="M209" s="22"/>
      <c r="N209" s="22"/>
      <c r="O209" s="21"/>
    </row>
    <row r="210" spans="6:15" x14ac:dyDescent="0.25">
      <c r="F210" s="22"/>
      <c r="G210" s="22"/>
      <c r="H210" s="21"/>
      <c r="I210" s="21"/>
      <c r="J210" s="22"/>
      <c r="K210" s="22"/>
      <c r="L210" s="21"/>
      <c r="M210" s="22"/>
      <c r="N210" s="22"/>
      <c r="O210" s="21"/>
    </row>
    <row r="211" spans="6:15" x14ac:dyDescent="0.25">
      <c r="F211" s="22"/>
      <c r="G211" s="22"/>
      <c r="H211" s="21"/>
      <c r="I211" s="21"/>
      <c r="J211" s="22"/>
      <c r="K211" s="22"/>
      <c r="L211" s="21"/>
      <c r="M211" s="22"/>
      <c r="N211" s="22"/>
      <c r="O211" s="21"/>
    </row>
    <row r="212" spans="6:15" x14ac:dyDescent="0.25">
      <c r="F212" s="22"/>
      <c r="G212" s="22"/>
      <c r="H212" s="21"/>
      <c r="I212" s="21"/>
      <c r="J212" s="22"/>
      <c r="K212" s="22"/>
      <c r="L212" s="21"/>
      <c r="M212" s="22"/>
      <c r="N212" s="22"/>
      <c r="O212" s="21"/>
    </row>
    <row r="213" spans="6:15" x14ac:dyDescent="0.25">
      <c r="F213" s="22"/>
      <c r="G213" s="22"/>
      <c r="H213" s="21"/>
      <c r="I213" s="21"/>
      <c r="J213" s="22"/>
      <c r="K213" s="22"/>
      <c r="L213" s="21"/>
      <c r="M213" s="22"/>
      <c r="N213" s="22"/>
      <c r="O213" s="21"/>
    </row>
    <row r="214" spans="6:15" x14ac:dyDescent="0.25">
      <c r="F214" s="22"/>
      <c r="G214" s="22"/>
      <c r="H214" s="21"/>
      <c r="I214" s="21"/>
      <c r="J214" s="22"/>
      <c r="K214" s="22"/>
      <c r="L214" s="21"/>
      <c r="M214" s="22"/>
      <c r="N214" s="22"/>
      <c r="O214" s="21"/>
    </row>
    <row r="215" spans="6:15" x14ac:dyDescent="0.25">
      <c r="F215" s="22"/>
      <c r="G215" s="22"/>
      <c r="H215" s="21"/>
      <c r="I215" s="21"/>
      <c r="J215" s="22"/>
      <c r="K215" s="22"/>
      <c r="L215" s="21"/>
      <c r="M215" s="22"/>
      <c r="N215" s="22"/>
      <c r="O215" s="21"/>
    </row>
    <row r="216" spans="6:15" x14ac:dyDescent="0.25">
      <c r="F216" s="22"/>
      <c r="G216" s="22"/>
      <c r="H216" s="21"/>
      <c r="I216" s="21"/>
      <c r="J216" s="22"/>
      <c r="K216" s="22"/>
      <c r="L216" s="21"/>
      <c r="M216" s="22"/>
      <c r="N216" s="22"/>
      <c r="O216" s="21"/>
    </row>
    <row r="217" spans="6:15" x14ac:dyDescent="0.25">
      <c r="F217" s="22"/>
      <c r="G217" s="22"/>
      <c r="H217" s="21"/>
      <c r="I217" s="21"/>
      <c r="J217" s="22"/>
      <c r="K217" s="22"/>
      <c r="L217" s="21"/>
      <c r="M217" s="22"/>
      <c r="N217" s="22"/>
      <c r="O217" s="21"/>
    </row>
    <row r="218" spans="6:15" x14ac:dyDescent="0.25">
      <c r="F218" s="22"/>
      <c r="G218" s="22"/>
      <c r="H218" s="21"/>
      <c r="I218" s="21"/>
      <c r="J218" s="22"/>
      <c r="K218" s="22"/>
      <c r="L218" s="21"/>
      <c r="M218" s="22"/>
      <c r="N218" s="22"/>
      <c r="O218" s="21"/>
    </row>
    <row r="219" spans="6:15" x14ac:dyDescent="0.25">
      <c r="F219" s="22"/>
      <c r="G219" s="22"/>
      <c r="H219" s="21"/>
      <c r="I219" s="21"/>
      <c r="J219" s="22"/>
      <c r="K219" s="22"/>
      <c r="L219" s="21"/>
      <c r="M219" s="22"/>
      <c r="N219" s="22"/>
      <c r="O219" s="21"/>
    </row>
    <row r="220" spans="6:15" x14ac:dyDescent="0.25">
      <c r="F220" s="22"/>
      <c r="G220" s="22"/>
      <c r="H220" s="21"/>
      <c r="I220" s="21"/>
      <c r="J220" s="22"/>
      <c r="K220" s="22"/>
      <c r="L220" s="21"/>
      <c r="M220" s="22"/>
      <c r="N220" s="22"/>
      <c r="O220" s="21"/>
    </row>
    <row r="221" spans="6:15" x14ac:dyDescent="0.25">
      <c r="F221" s="22"/>
      <c r="G221" s="22"/>
      <c r="H221" s="21"/>
      <c r="I221" s="21"/>
      <c r="J221" s="22"/>
      <c r="K221" s="22"/>
      <c r="L221" s="21"/>
      <c r="M221" s="22"/>
      <c r="N221" s="22"/>
      <c r="O221" s="21"/>
    </row>
    <row r="222" spans="6:15" x14ac:dyDescent="0.25">
      <c r="F222" s="22"/>
      <c r="G222" s="22"/>
      <c r="H222" s="21"/>
      <c r="I222" s="21"/>
      <c r="J222" s="22"/>
      <c r="K222" s="22"/>
      <c r="L222" s="21"/>
      <c r="M222" s="22"/>
      <c r="N222" s="22"/>
      <c r="O222" s="21"/>
    </row>
    <row r="223" spans="6:15" x14ac:dyDescent="0.25">
      <c r="F223" s="22"/>
      <c r="G223" s="22"/>
      <c r="H223" s="21"/>
      <c r="I223" s="21"/>
      <c r="J223" s="22"/>
      <c r="K223" s="22"/>
      <c r="L223" s="21"/>
      <c r="M223" s="22"/>
      <c r="N223" s="22"/>
      <c r="O223" s="21"/>
    </row>
    <row r="224" spans="6:15" x14ac:dyDescent="0.25">
      <c r="F224" s="22"/>
      <c r="G224" s="22"/>
      <c r="H224" s="21"/>
      <c r="I224" s="21"/>
      <c r="J224" s="22"/>
      <c r="K224" s="22"/>
      <c r="L224" s="21"/>
      <c r="M224" s="22"/>
      <c r="N224" s="22"/>
      <c r="O224" s="21"/>
    </row>
    <row r="225" spans="6:15" x14ac:dyDescent="0.25">
      <c r="F225" s="22"/>
      <c r="G225" s="22"/>
      <c r="H225" s="21"/>
      <c r="I225" s="21"/>
      <c r="J225" s="22"/>
      <c r="K225" s="22"/>
      <c r="L225" s="21"/>
      <c r="M225" s="22"/>
      <c r="N225" s="22"/>
      <c r="O225" s="21"/>
    </row>
    <row r="226" spans="6:15" x14ac:dyDescent="0.25">
      <c r="F226" s="22"/>
      <c r="G226" s="22"/>
      <c r="H226" s="21"/>
      <c r="I226" s="21"/>
      <c r="J226" s="22"/>
      <c r="K226" s="22"/>
      <c r="L226" s="21"/>
      <c r="M226" s="22"/>
      <c r="N226" s="22"/>
      <c r="O226" s="21"/>
    </row>
    <row r="227" spans="6:15" x14ac:dyDescent="0.25">
      <c r="F227" s="22"/>
      <c r="G227" s="22"/>
      <c r="H227" s="21"/>
      <c r="I227" s="21"/>
      <c r="J227" s="22"/>
      <c r="K227" s="22"/>
      <c r="L227" s="21"/>
      <c r="M227" s="22"/>
      <c r="N227" s="22"/>
      <c r="O227" s="21"/>
    </row>
    <row r="228" spans="6:15" x14ac:dyDescent="0.25">
      <c r="F228" s="22"/>
      <c r="G228" s="22"/>
      <c r="H228" s="21"/>
      <c r="I228" s="21"/>
      <c r="J228" s="22"/>
      <c r="K228" s="22"/>
      <c r="L228" s="21"/>
      <c r="M228" s="22"/>
      <c r="N228" s="22"/>
      <c r="O228" s="21"/>
    </row>
    <row r="229" spans="6:15" x14ac:dyDescent="0.25">
      <c r="F229" s="22"/>
      <c r="G229" s="22"/>
      <c r="H229" s="21"/>
      <c r="I229" s="21"/>
      <c r="J229" s="22"/>
      <c r="K229" s="22"/>
      <c r="L229" s="21"/>
      <c r="M229" s="22"/>
      <c r="N229" s="22"/>
      <c r="O229" s="21"/>
    </row>
    <row r="230" spans="6:15" x14ac:dyDescent="0.25">
      <c r="F230" s="22"/>
      <c r="G230" s="22"/>
      <c r="H230" s="21"/>
      <c r="I230" s="21"/>
      <c r="J230" s="22"/>
      <c r="K230" s="22"/>
      <c r="L230" s="21"/>
      <c r="M230" s="22"/>
      <c r="N230" s="22"/>
      <c r="O230" s="21"/>
    </row>
    <row r="231" spans="6:15" x14ac:dyDescent="0.25">
      <c r="F231" s="22"/>
      <c r="G231" s="22"/>
      <c r="H231" s="21"/>
      <c r="I231" s="21"/>
      <c r="J231" s="22"/>
      <c r="K231" s="22"/>
      <c r="L231" s="21"/>
      <c r="M231" s="22"/>
      <c r="N231" s="22"/>
      <c r="O231" s="21"/>
    </row>
    <row r="232" spans="6:15" x14ac:dyDescent="0.25">
      <c r="F232" s="22"/>
      <c r="G232" s="22"/>
      <c r="H232" s="21"/>
      <c r="I232" s="21"/>
      <c r="J232" s="22"/>
      <c r="K232" s="22"/>
      <c r="L232" s="21"/>
      <c r="M232" s="22"/>
      <c r="N232" s="22"/>
      <c r="O232" s="21"/>
    </row>
    <row r="233" spans="6:15" x14ac:dyDescent="0.25">
      <c r="F233" s="22"/>
      <c r="G233" s="22"/>
      <c r="H233" s="21"/>
      <c r="I233" s="21"/>
      <c r="J233" s="22"/>
      <c r="K233" s="22"/>
      <c r="L233" s="21"/>
      <c r="M233" s="22"/>
      <c r="N233" s="22"/>
      <c r="O233" s="21"/>
    </row>
    <row r="234" spans="6:15" x14ac:dyDescent="0.25">
      <c r="F234" s="22"/>
      <c r="G234" s="22"/>
      <c r="H234" s="21"/>
      <c r="I234" s="21"/>
      <c r="J234" s="22"/>
      <c r="K234" s="22"/>
      <c r="L234" s="21"/>
      <c r="M234" s="22"/>
      <c r="N234" s="22"/>
      <c r="O234" s="21"/>
    </row>
    <row r="235" spans="6:15" x14ac:dyDescent="0.25">
      <c r="F235" s="22"/>
      <c r="G235" s="22"/>
      <c r="H235" s="21"/>
      <c r="I235" s="21"/>
      <c r="J235" s="22"/>
      <c r="K235" s="22"/>
      <c r="L235" s="21"/>
      <c r="M235" s="22"/>
      <c r="N235" s="22"/>
      <c r="O235" s="21"/>
    </row>
    <row r="236" spans="6:15" x14ac:dyDescent="0.25">
      <c r="F236" s="22"/>
      <c r="G236" s="22"/>
      <c r="H236" s="21"/>
      <c r="I236" s="21"/>
      <c r="J236" s="22"/>
      <c r="K236" s="22"/>
      <c r="L236" s="21"/>
      <c r="M236" s="22"/>
      <c r="N236" s="22"/>
      <c r="O236" s="21"/>
    </row>
    <row r="237" spans="6:15" x14ac:dyDescent="0.25">
      <c r="F237" s="22"/>
      <c r="G237" s="22"/>
      <c r="H237" s="21"/>
      <c r="I237" s="21"/>
      <c r="J237" s="22"/>
      <c r="K237" s="22"/>
      <c r="L237" s="21"/>
      <c r="M237" s="22"/>
      <c r="N237" s="22"/>
      <c r="O237" s="21"/>
    </row>
    <row r="238" spans="6:15" x14ac:dyDescent="0.25">
      <c r="F238" s="22"/>
      <c r="G238" s="22"/>
      <c r="H238" s="21"/>
      <c r="I238" s="21"/>
      <c r="J238" s="22"/>
      <c r="K238" s="22"/>
      <c r="L238" s="21"/>
      <c r="M238" s="22"/>
      <c r="N238" s="22"/>
      <c r="O238" s="21"/>
    </row>
    <row r="239" spans="6:15" x14ac:dyDescent="0.25">
      <c r="F239" s="22"/>
      <c r="G239" s="22"/>
      <c r="H239" s="21"/>
      <c r="I239" s="21"/>
      <c r="J239" s="22"/>
      <c r="K239" s="22"/>
      <c r="L239" s="21"/>
      <c r="M239" s="22"/>
      <c r="N239" s="22"/>
      <c r="O239" s="21"/>
    </row>
    <row r="240" spans="6:15" x14ac:dyDescent="0.25">
      <c r="F240" s="22"/>
      <c r="G240" s="22"/>
      <c r="H240" s="21"/>
      <c r="I240" s="21"/>
      <c r="J240" s="22"/>
      <c r="K240" s="22"/>
      <c r="L240" s="21"/>
      <c r="M240" s="22"/>
      <c r="N240" s="22"/>
      <c r="O240" s="21"/>
    </row>
    <row r="241" spans="6:15" x14ac:dyDescent="0.25">
      <c r="F241" s="22"/>
      <c r="G241" s="22"/>
      <c r="H241" s="21"/>
      <c r="I241" s="21"/>
      <c r="J241" s="22"/>
      <c r="K241" s="22"/>
      <c r="L241" s="21"/>
      <c r="M241" s="22"/>
      <c r="N241" s="22"/>
      <c r="O241" s="21"/>
    </row>
    <row r="242" spans="6:15" x14ac:dyDescent="0.25">
      <c r="F242" s="22"/>
      <c r="G242" s="22"/>
      <c r="H242" s="21"/>
      <c r="I242" s="21"/>
      <c r="J242" s="22"/>
      <c r="K242" s="22"/>
      <c r="L242" s="21"/>
      <c r="M242" s="22"/>
      <c r="N242" s="22"/>
      <c r="O242" s="21"/>
    </row>
    <row r="243" spans="6:15" x14ac:dyDescent="0.25">
      <c r="F243" s="22"/>
      <c r="G243" s="22"/>
      <c r="H243" s="21"/>
      <c r="I243" s="21"/>
      <c r="J243" s="22"/>
      <c r="K243" s="22"/>
      <c r="L243" s="21"/>
      <c r="M243" s="22"/>
      <c r="N243" s="22"/>
      <c r="O243" s="21"/>
    </row>
    <row r="244" spans="6:15" x14ac:dyDescent="0.25">
      <c r="F244" s="22"/>
      <c r="G244" s="22"/>
      <c r="H244" s="21"/>
      <c r="I244" s="21"/>
      <c r="J244" s="22"/>
      <c r="K244" s="22"/>
      <c r="L244" s="21"/>
      <c r="M244" s="22"/>
      <c r="N244" s="22"/>
      <c r="O244" s="21"/>
    </row>
    <row r="245" spans="6:15" x14ac:dyDescent="0.25">
      <c r="F245" s="22"/>
      <c r="G245" s="22"/>
      <c r="H245" s="21"/>
      <c r="I245" s="21"/>
      <c r="J245" s="22"/>
      <c r="K245" s="22"/>
      <c r="L245" s="21"/>
      <c r="M245" s="22"/>
      <c r="N245" s="22"/>
      <c r="O245" s="21"/>
    </row>
    <row r="246" spans="6:15" x14ac:dyDescent="0.25">
      <c r="F246" s="22"/>
      <c r="G246" s="22"/>
      <c r="H246" s="21"/>
      <c r="I246" s="21"/>
      <c r="J246" s="22"/>
      <c r="K246" s="22"/>
      <c r="L246" s="21"/>
      <c r="M246" s="22"/>
      <c r="N246" s="22"/>
      <c r="O246" s="21"/>
    </row>
    <row r="247" spans="6:15" x14ac:dyDescent="0.25">
      <c r="F247" s="22"/>
      <c r="G247" s="22"/>
      <c r="H247" s="21"/>
      <c r="I247" s="21"/>
      <c r="J247" s="22"/>
      <c r="K247" s="22"/>
      <c r="L247" s="21"/>
      <c r="M247" s="22"/>
      <c r="N247" s="22"/>
      <c r="O247" s="21"/>
    </row>
    <row r="248" spans="6:15" x14ac:dyDescent="0.25">
      <c r="F248" s="22"/>
      <c r="G248" s="22"/>
      <c r="H248" s="21"/>
      <c r="I248" s="21"/>
      <c r="J248" s="22"/>
      <c r="K248" s="22"/>
      <c r="L248" s="21"/>
      <c r="M248" s="22"/>
      <c r="N248" s="22"/>
      <c r="O248" s="21"/>
    </row>
    <row r="249" spans="6:15" x14ac:dyDescent="0.25">
      <c r="F249" s="22"/>
      <c r="G249" s="22"/>
      <c r="H249" s="21"/>
      <c r="I249" s="21"/>
      <c r="J249" s="22"/>
      <c r="K249" s="22"/>
      <c r="L249" s="21"/>
      <c r="M249" s="22"/>
      <c r="N249" s="22"/>
      <c r="O249" s="21"/>
    </row>
    <row r="250" spans="6:15" x14ac:dyDescent="0.25">
      <c r="F250" s="22"/>
      <c r="G250" s="22"/>
      <c r="H250" s="21"/>
      <c r="I250" s="21"/>
      <c r="J250" s="22"/>
      <c r="K250" s="22"/>
      <c r="L250" s="21"/>
      <c r="M250" s="22"/>
      <c r="N250" s="22"/>
      <c r="O250" s="21"/>
    </row>
    <row r="251" spans="6:15" x14ac:dyDescent="0.25">
      <c r="F251" s="22"/>
      <c r="G251" s="22"/>
      <c r="H251" s="21"/>
      <c r="I251" s="21"/>
      <c r="J251" s="22"/>
      <c r="K251" s="22"/>
      <c r="L251" s="21"/>
      <c r="M251" s="22"/>
      <c r="N251" s="22"/>
      <c r="O251" s="21"/>
    </row>
    <row r="252" spans="6:15" x14ac:dyDescent="0.25">
      <c r="F252" s="22"/>
      <c r="G252" s="22"/>
      <c r="H252" s="21"/>
      <c r="I252" s="21"/>
      <c r="J252" s="22"/>
      <c r="K252" s="22"/>
      <c r="L252" s="21"/>
      <c r="M252" s="22"/>
      <c r="N252" s="22"/>
      <c r="O252" s="21"/>
    </row>
    <row r="253" spans="6:15" x14ac:dyDescent="0.25">
      <c r="F253" s="22"/>
      <c r="G253" s="22"/>
      <c r="H253" s="21"/>
      <c r="I253" s="21"/>
      <c r="J253" s="22"/>
      <c r="K253" s="22"/>
      <c r="L253" s="21"/>
      <c r="M253" s="22"/>
      <c r="N253" s="22"/>
      <c r="O253" s="21"/>
    </row>
    <row r="254" spans="6:15" x14ac:dyDescent="0.25">
      <c r="F254" s="22"/>
      <c r="G254" s="22"/>
      <c r="H254" s="21"/>
      <c r="I254" s="21"/>
      <c r="J254" s="22"/>
      <c r="K254" s="22"/>
      <c r="L254" s="21"/>
      <c r="M254" s="22"/>
      <c r="N254" s="22"/>
      <c r="O254" s="21"/>
    </row>
    <row r="255" spans="6:15" x14ac:dyDescent="0.25">
      <c r="F255" s="22"/>
      <c r="G255" s="22"/>
      <c r="H255" s="21"/>
      <c r="I255" s="21"/>
      <c r="J255" s="22"/>
      <c r="K255" s="22"/>
      <c r="L255" s="21"/>
      <c r="M255" s="22"/>
      <c r="N255" s="22"/>
      <c r="O255" s="21"/>
    </row>
    <row r="256" spans="6:15" x14ac:dyDescent="0.25">
      <c r="F256" s="22"/>
      <c r="G256" s="22"/>
      <c r="H256" s="21"/>
      <c r="I256" s="21"/>
      <c r="J256" s="22"/>
      <c r="K256" s="22"/>
      <c r="L256" s="21"/>
      <c r="M256" s="22"/>
      <c r="N256" s="22"/>
      <c r="O256" s="21"/>
    </row>
    <row r="257" spans="6:15" x14ac:dyDescent="0.25">
      <c r="F257" s="22"/>
      <c r="G257" s="22"/>
      <c r="H257" s="21"/>
      <c r="I257" s="21"/>
      <c r="J257" s="22"/>
      <c r="K257" s="22"/>
      <c r="L257" s="21"/>
      <c r="M257" s="22"/>
      <c r="N257" s="22"/>
      <c r="O257" s="21"/>
    </row>
    <row r="258" spans="6:15" x14ac:dyDescent="0.25">
      <c r="F258" s="22"/>
      <c r="G258" s="22"/>
      <c r="H258" s="21"/>
      <c r="I258" s="21"/>
      <c r="J258" s="22"/>
      <c r="K258" s="22"/>
      <c r="L258" s="21"/>
      <c r="M258" s="22"/>
      <c r="N258" s="22"/>
      <c r="O258" s="21"/>
    </row>
    <row r="259" spans="6:15" x14ac:dyDescent="0.25">
      <c r="F259" s="22"/>
      <c r="G259" s="22"/>
      <c r="H259" s="21"/>
      <c r="I259" s="21"/>
      <c r="J259" s="22"/>
      <c r="K259" s="22"/>
      <c r="L259" s="21"/>
      <c r="M259" s="22"/>
      <c r="N259" s="22"/>
      <c r="O259" s="21"/>
    </row>
    <row r="260" spans="6:15" x14ac:dyDescent="0.25">
      <c r="F260" s="22"/>
      <c r="G260" s="22"/>
      <c r="H260" s="21"/>
      <c r="I260" s="21"/>
      <c r="J260" s="22"/>
      <c r="K260" s="22"/>
      <c r="L260" s="21"/>
      <c r="M260" s="22"/>
      <c r="N260" s="22"/>
      <c r="O260" s="21"/>
    </row>
    <row r="261" spans="6:15" x14ac:dyDescent="0.25">
      <c r="F261" s="22"/>
      <c r="G261" s="22"/>
      <c r="H261" s="21"/>
      <c r="I261" s="21"/>
      <c r="J261" s="22"/>
      <c r="K261" s="22"/>
      <c r="L261" s="21"/>
      <c r="M261" s="22"/>
      <c r="N261" s="22"/>
      <c r="O261" s="21"/>
    </row>
    <row r="262" spans="6:15" x14ac:dyDescent="0.25">
      <c r="F262" s="22"/>
      <c r="G262" s="22"/>
      <c r="H262" s="21"/>
      <c r="I262" s="21"/>
      <c r="J262" s="22"/>
      <c r="K262" s="22"/>
      <c r="L262" s="21"/>
      <c r="M262" s="22"/>
      <c r="N262" s="22"/>
      <c r="O262" s="21"/>
    </row>
    <row r="263" spans="6:15" x14ac:dyDescent="0.25">
      <c r="F263" s="22"/>
      <c r="G263" s="22"/>
      <c r="H263" s="21"/>
      <c r="I263" s="21"/>
      <c r="J263" s="22"/>
      <c r="K263" s="22"/>
      <c r="L263" s="21"/>
      <c r="M263" s="22"/>
      <c r="N263" s="22"/>
      <c r="O263" s="21"/>
    </row>
    <row r="264" spans="6:15" x14ac:dyDescent="0.25">
      <c r="F264" s="22"/>
      <c r="G264" s="22"/>
      <c r="H264" s="21"/>
      <c r="I264" s="21"/>
      <c r="J264" s="22"/>
      <c r="K264" s="22"/>
      <c r="L264" s="21"/>
      <c r="M264" s="22"/>
      <c r="N264" s="22"/>
      <c r="O264" s="21"/>
    </row>
    <row r="265" spans="6:15" x14ac:dyDescent="0.25">
      <c r="F265" s="22"/>
      <c r="G265" s="22"/>
      <c r="H265" s="21"/>
      <c r="I265" s="21"/>
      <c r="J265" s="22"/>
      <c r="K265" s="22"/>
      <c r="L265" s="21"/>
      <c r="M265" s="22"/>
      <c r="N265" s="22"/>
      <c r="O265" s="21"/>
    </row>
    <row r="266" spans="6:15" x14ac:dyDescent="0.25">
      <c r="F266" s="22"/>
      <c r="G266" s="22"/>
      <c r="H266" s="21"/>
      <c r="I266" s="21"/>
      <c r="J266" s="22"/>
      <c r="K266" s="22"/>
      <c r="L266" s="21"/>
      <c r="M266" s="22"/>
      <c r="N266" s="22"/>
      <c r="O266" s="21"/>
    </row>
    <row r="267" spans="6:15" x14ac:dyDescent="0.25">
      <c r="F267" s="22"/>
      <c r="G267" s="22"/>
      <c r="H267" s="21"/>
      <c r="I267" s="21"/>
      <c r="J267" s="22"/>
      <c r="K267" s="22"/>
      <c r="L267" s="21"/>
      <c r="M267" s="22"/>
      <c r="N267" s="22"/>
      <c r="O267" s="21"/>
    </row>
    <row r="268" spans="6:15" x14ac:dyDescent="0.25">
      <c r="F268" s="22"/>
      <c r="G268" s="22"/>
      <c r="H268" s="21"/>
      <c r="I268" s="21"/>
      <c r="J268" s="22"/>
      <c r="K268" s="22"/>
      <c r="L268" s="21"/>
      <c r="M268" s="22"/>
      <c r="N268" s="22"/>
      <c r="O268" s="21"/>
    </row>
    <row r="269" spans="6:15" x14ac:dyDescent="0.25">
      <c r="F269" s="22"/>
      <c r="G269" s="22"/>
      <c r="H269" s="21"/>
      <c r="I269" s="21"/>
      <c r="J269" s="22"/>
      <c r="K269" s="22"/>
      <c r="L269" s="21"/>
      <c r="M269" s="22"/>
      <c r="N269" s="22"/>
      <c r="O269" s="21"/>
    </row>
    <row r="270" spans="6:15" x14ac:dyDescent="0.25">
      <c r="F270" s="22"/>
      <c r="G270" s="22"/>
      <c r="H270" s="21"/>
      <c r="I270" s="21"/>
      <c r="J270" s="22"/>
      <c r="K270" s="22"/>
      <c r="L270" s="21"/>
      <c r="M270" s="22"/>
      <c r="N270" s="22"/>
      <c r="O270" s="21"/>
    </row>
    <row r="271" spans="6:15" x14ac:dyDescent="0.25">
      <c r="F271" s="22"/>
      <c r="G271" s="22"/>
      <c r="H271" s="21"/>
      <c r="I271" s="21"/>
      <c r="J271" s="22"/>
      <c r="K271" s="22"/>
      <c r="L271" s="21"/>
      <c r="M271" s="22"/>
      <c r="N271" s="22"/>
      <c r="O271" s="21"/>
    </row>
    <row r="272" spans="6:15" x14ac:dyDescent="0.25">
      <c r="F272" s="22"/>
      <c r="G272" s="22"/>
      <c r="H272" s="21"/>
      <c r="I272" s="21"/>
      <c r="J272" s="22"/>
      <c r="K272" s="22"/>
      <c r="L272" s="21"/>
      <c r="M272" s="22"/>
      <c r="N272" s="22"/>
      <c r="O272" s="21"/>
    </row>
    <row r="273" spans="6:15" x14ac:dyDescent="0.25">
      <c r="F273" s="22"/>
      <c r="G273" s="22"/>
      <c r="H273" s="21"/>
      <c r="I273" s="21"/>
      <c r="J273" s="22"/>
      <c r="K273" s="22"/>
      <c r="L273" s="21"/>
      <c r="M273" s="22"/>
      <c r="N273" s="22"/>
      <c r="O273" s="21"/>
    </row>
    <row r="274" spans="6:15" x14ac:dyDescent="0.25">
      <c r="F274" s="22"/>
      <c r="G274" s="22"/>
      <c r="H274" s="21"/>
      <c r="I274" s="21"/>
      <c r="J274" s="22"/>
      <c r="K274" s="22"/>
      <c r="L274" s="21"/>
      <c r="M274" s="22"/>
      <c r="N274" s="22"/>
      <c r="O274" s="21"/>
    </row>
    <row r="275" spans="6:15" x14ac:dyDescent="0.25">
      <c r="F275" s="22"/>
      <c r="G275" s="22"/>
      <c r="H275" s="21"/>
      <c r="I275" s="21"/>
      <c r="J275" s="22"/>
      <c r="K275" s="22"/>
      <c r="L275" s="21"/>
      <c r="M275" s="22"/>
      <c r="N275" s="22"/>
      <c r="O275" s="21"/>
    </row>
    <row r="276" spans="6:15" x14ac:dyDescent="0.25">
      <c r="F276" s="22"/>
      <c r="G276" s="22"/>
      <c r="H276" s="21"/>
      <c r="I276" s="21"/>
      <c r="J276" s="22"/>
      <c r="K276" s="22"/>
      <c r="L276" s="21"/>
      <c r="M276" s="22"/>
      <c r="N276" s="22"/>
      <c r="O276" s="21"/>
    </row>
    <row r="277" spans="6:15" x14ac:dyDescent="0.25">
      <c r="F277" s="22"/>
      <c r="G277" s="22"/>
      <c r="H277" s="21"/>
      <c r="I277" s="21"/>
      <c r="J277" s="22"/>
      <c r="K277" s="22"/>
      <c r="L277" s="21"/>
      <c r="M277" s="22"/>
      <c r="N277" s="22"/>
      <c r="O277" s="21"/>
    </row>
    <row r="278" spans="6:15" x14ac:dyDescent="0.25">
      <c r="F278" s="22"/>
      <c r="G278" s="22"/>
      <c r="H278" s="21"/>
      <c r="I278" s="21"/>
      <c r="J278" s="22"/>
      <c r="K278" s="22"/>
      <c r="L278" s="21"/>
      <c r="M278" s="22"/>
      <c r="N278" s="22"/>
      <c r="O278" s="21"/>
    </row>
    <row r="279" spans="6:15" x14ac:dyDescent="0.25">
      <c r="F279" s="22"/>
      <c r="G279" s="22"/>
      <c r="H279" s="21"/>
      <c r="I279" s="21"/>
      <c r="J279" s="22"/>
      <c r="K279" s="22"/>
      <c r="L279" s="21"/>
      <c r="M279" s="22"/>
      <c r="N279" s="22"/>
      <c r="O279" s="21"/>
    </row>
    <row r="280" spans="6:15" x14ac:dyDescent="0.25">
      <c r="F280" s="22"/>
      <c r="G280" s="22"/>
      <c r="H280" s="21"/>
      <c r="I280" s="21"/>
      <c r="J280" s="22"/>
      <c r="K280" s="22"/>
      <c r="L280" s="21"/>
      <c r="M280" s="22"/>
      <c r="N280" s="22"/>
      <c r="O280" s="21"/>
    </row>
    <row r="281" spans="6:15" x14ac:dyDescent="0.25">
      <c r="F281" s="22"/>
      <c r="G281" s="22"/>
      <c r="H281" s="21"/>
      <c r="I281" s="21"/>
      <c r="J281" s="22"/>
      <c r="K281" s="22"/>
      <c r="L281" s="21"/>
      <c r="M281" s="22"/>
      <c r="N281" s="22"/>
      <c r="O281" s="21"/>
    </row>
    <row r="282" spans="6:15" x14ac:dyDescent="0.25">
      <c r="F282" s="22"/>
      <c r="G282" s="22"/>
      <c r="H282" s="21"/>
      <c r="I282" s="21"/>
      <c r="J282" s="22"/>
      <c r="K282" s="22"/>
      <c r="L282" s="21"/>
      <c r="M282" s="22"/>
      <c r="N282" s="22"/>
      <c r="O282" s="21"/>
    </row>
    <row r="283" spans="6:15" x14ac:dyDescent="0.25">
      <c r="F283" s="22"/>
      <c r="G283" s="22"/>
      <c r="H283" s="21"/>
      <c r="I283" s="21"/>
      <c r="J283" s="22"/>
      <c r="K283" s="22"/>
      <c r="L283" s="21"/>
      <c r="M283" s="22"/>
      <c r="N283" s="22"/>
      <c r="O283" s="21"/>
    </row>
    <row r="284" spans="6:15" x14ac:dyDescent="0.25">
      <c r="F284" s="22"/>
      <c r="G284" s="22"/>
      <c r="H284" s="21"/>
      <c r="I284" s="21"/>
      <c r="J284" s="22"/>
      <c r="K284" s="22"/>
      <c r="L284" s="21"/>
      <c r="M284" s="22"/>
      <c r="N284" s="22"/>
      <c r="O284" s="21"/>
    </row>
    <row r="285" spans="6:15" x14ac:dyDescent="0.25">
      <c r="F285" s="22"/>
      <c r="G285" s="22"/>
      <c r="H285" s="21"/>
      <c r="I285" s="21"/>
      <c r="J285" s="22"/>
      <c r="K285" s="22"/>
      <c r="L285" s="21"/>
      <c r="M285" s="22"/>
      <c r="N285" s="22"/>
      <c r="O285" s="21"/>
    </row>
    <row r="286" spans="6:15" x14ac:dyDescent="0.25">
      <c r="F286" s="22"/>
      <c r="G286" s="22"/>
      <c r="H286" s="21"/>
      <c r="I286" s="21"/>
      <c r="J286" s="22"/>
      <c r="K286" s="22"/>
      <c r="L286" s="21"/>
      <c r="M286" s="22"/>
      <c r="N286" s="22"/>
      <c r="O286" s="21"/>
    </row>
    <row r="287" spans="6:15" x14ac:dyDescent="0.25">
      <c r="F287" s="22"/>
      <c r="G287" s="22"/>
      <c r="H287" s="21"/>
      <c r="I287" s="21"/>
      <c r="J287" s="22"/>
      <c r="K287" s="22"/>
      <c r="L287" s="21"/>
      <c r="M287" s="22"/>
      <c r="N287" s="22"/>
      <c r="O287" s="21"/>
    </row>
    <row r="288" spans="6:15" x14ac:dyDescent="0.25">
      <c r="F288" s="22"/>
      <c r="G288" s="22"/>
      <c r="H288" s="21"/>
      <c r="I288" s="21"/>
      <c r="J288" s="22"/>
      <c r="K288" s="22"/>
      <c r="L288" s="21"/>
      <c r="M288" s="22"/>
      <c r="N288" s="22"/>
      <c r="O288" s="21"/>
    </row>
    <row r="289" spans="6:15" x14ac:dyDescent="0.25">
      <c r="F289" s="22"/>
      <c r="G289" s="22"/>
      <c r="H289" s="21"/>
      <c r="I289" s="21"/>
      <c r="J289" s="22"/>
      <c r="K289" s="22"/>
      <c r="L289" s="21"/>
      <c r="M289" s="22"/>
      <c r="N289" s="22"/>
      <c r="O289" s="21"/>
    </row>
    <row r="290" spans="6:15" x14ac:dyDescent="0.25">
      <c r="F290" s="22"/>
      <c r="G290" s="22"/>
      <c r="H290" s="21"/>
      <c r="I290" s="21"/>
      <c r="J290" s="22"/>
      <c r="K290" s="22"/>
      <c r="L290" s="21"/>
      <c r="M290" s="22"/>
      <c r="N290" s="22"/>
      <c r="O290" s="21"/>
    </row>
    <row r="291" spans="6:15" x14ac:dyDescent="0.25">
      <c r="F291" s="22"/>
      <c r="G291" s="22"/>
      <c r="H291" s="21"/>
      <c r="I291" s="21"/>
      <c r="J291" s="22"/>
      <c r="K291" s="22"/>
      <c r="L291" s="21"/>
      <c r="M291" s="22"/>
      <c r="N291" s="22"/>
      <c r="O291" s="21"/>
    </row>
    <row r="292" spans="6:15" x14ac:dyDescent="0.25">
      <c r="F292" s="22"/>
      <c r="G292" s="22"/>
      <c r="H292" s="21"/>
      <c r="I292" s="21"/>
      <c r="J292" s="22"/>
      <c r="K292" s="22"/>
      <c r="L292" s="21"/>
      <c r="M292" s="22"/>
      <c r="N292" s="22"/>
      <c r="O292" s="21"/>
    </row>
    <row r="293" spans="6:15" x14ac:dyDescent="0.25">
      <c r="F293" s="22"/>
      <c r="G293" s="22"/>
      <c r="H293" s="21"/>
      <c r="I293" s="21"/>
      <c r="J293" s="22"/>
      <c r="K293" s="22"/>
      <c r="L293" s="21"/>
      <c r="M293" s="22"/>
      <c r="N293" s="22"/>
      <c r="O293" s="21"/>
    </row>
    <row r="294" spans="6:15" x14ac:dyDescent="0.25">
      <c r="F294" s="22"/>
      <c r="G294" s="22"/>
      <c r="H294" s="21"/>
      <c r="I294" s="21"/>
      <c r="J294" s="22"/>
      <c r="K294" s="22"/>
      <c r="L294" s="21"/>
      <c r="M294" s="22"/>
      <c r="N294" s="22"/>
      <c r="O294" s="21"/>
    </row>
    <row r="295" spans="6:15" x14ac:dyDescent="0.25">
      <c r="F295" s="22"/>
      <c r="G295" s="22"/>
      <c r="H295" s="21"/>
      <c r="I295" s="21"/>
      <c r="J295" s="22"/>
      <c r="K295" s="22"/>
      <c r="L295" s="21"/>
      <c r="M295" s="22"/>
      <c r="N295" s="22"/>
      <c r="O295" s="21"/>
    </row>
    <row r="296" spans="6:15" x14ac:dyDescent="0.25">
      <c r="F296" s="22"/>
      <c r="G296" s="22"/>
      <c r="H296" s="21"/>
      <c r="I296" s="21"/>
      <c r="J296" s="22"/>
      <c r="K296" s="22"/>
      <c r="L296" s="21"/>
      <c r="M296" s="22"/>
      <c r="N296" s="22"/>
      <c r="O296" s="21"/>
    </row>
    <row r="297" spans="6:15" x14ac:dyDescent="0.25">
      <c r="F297" s="22"/>
      <c r="G297" s="22"/>
      <c r="H297" s="21"/>
      <c r="I297" s="21"/>
      <c r="J297" s="22"/>
      <c r="K297" s="22"/>
      <c r="L297" s="21"/>
      <c r="M297" s="22"/>
      <c r="N297" s="22"/>
      <c r="O297" s="21"/>
    </row>
    <row r="298" spans="6:15" x14ac:dyDescent="0.25">
      <c r="F298" s="22"/>
      <c r="G298" s="22"/>
      <c r="H298" s="21"/>
      <c r="I298" s="21"/>
      <c r="J298" s="22"/>
      <c r="K298" s="22"/>
      <c r="L298" s="21"/>
      <c r="M298" s="22"/>
      <c r="N298" s="22"/>
      <c r="O298" s="21"/>
    </row>
    <row r="299" spans="6:15" x14ac:dyDescent="0.25">
      <c r="F299" s="22"/>
      <c r="G299" s="22"/>
      <c r="H299" s="21"/>
      <c r="I299" s="21"/>
      <c r="J299" s="22"/>
      <c r="K299" s="22"/>
      <c r="L299" s="21"/>
      <c r="M299" s="22"/>
      <c r="N299" s="22"/>
      <c r="O299" s="21"/>
    </row>
    <row r="300" spans="6:15" x14ac:dyDescent="0.25">
      <c r="F300" s="22"/>
      <c r="G300" s="22"/>
      <c r="H300" s="21"/>
      <c r="I300" s="21"/>
      <c r="J300" s="22"/>
      <c r="K300" s="22"/>
      <c r="L300" s="21"/>
      <c r="M300" s="22"/>
      <c r="N300" s="22"/>
      <c r="O300" s="21"/>
    </row>
    <row r="301" spans="6:15" x14ac:dyDescent="0.25">
      <c r="F301" s="22"/>
      <c r="G301" s="22"/>
      <c r="H301" s="21"/>
      <c r="I301" s="21"/>
      <c r="J301" s="22"/>
      <c r="K301" s="22"/>
      <c r="L301" s="21"/>
      <c r="M301" s="22"/>
      <c r="N301" s="22"/>
      <c r="O301" s="21"/>
    </row>
    <row r="302" spans="6:15" x14ac:dyDescent="0.25">
      <c r="F302" s="22"/>
      <c r="G302" s="22"/>
      <c r="H302" s="21"/>
      <c r="I302" s="21"/>
      <c r="J302" s="22"/>
      <c r="K302" s="22"/>
      <c r="L302" s="21"/>
      <c r="M302" s="22"/>
      <c r="N302" s="22"/>
      <c r="O302" s="21"/>
    </row>
  </sheetData>
  <mergeCells count="11">
    <mergeCell ref="Q1:S1"/>
    <mergeCell ref="T1:V1"/>
    <mergeCell ref="X1:Z1"/>
    <mergeCell ref="AA1:AC1"/>
    <mergeCell ref="AE1:AG1"/>
    <mergeCell ref="M1:O1"/>
    <mergeCell ref="A1:A2"/>
    <mergeCell ref="B1:B2"/>
    <mergeCell ref="C1:E1"/>
    <mergeCell ref="F1:H1"/>
    <mergeCell ref="J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3DCB5-5A82-4991-BF6C-C95CC7275FA9}">
  <dimension ref="A1:AI189"/>
  <sheetViews>
    <sheetView workbookViewId="0">
      <selection activeCell="D182" sqref="D182"/>
    </sheetView>
  </sheetViews>
  <sheetFormatPr defaultRowHeight="14.4" x14ac:dyDescent="0.3"/>
  <cols>
    <col min="1" max="1" width="9.109375" style="36"/>
    <col min="2" max="2" width="15" customWidth="1"/>
    <col min="3" max="3" width="25.109375" customWidth="1"/>
    <col min="4" max="4" width="34.33203125" customWidth="1"/>
    <col min="5" max="6" width="13" style="12" customWidth="1"/>
    <col min="7" max="7" width="13" style="11" customWidth="1"/>
    <col min="8" max="9" width="13" style="12" customWidth="1"/>
    <col min="10" max="10" width="13" style="11" customWidth="1"/>
    <col min="11" max="11" width="2.44140625" customWidth="1"/>
    <col min="12" max="13" width="13" style="12" customWidth="1"/>
    <col min="14" max="14" width="13" style="11" customWidth="1"/>
    <col min="15" max="16" width="13" style="12" customWidth="1"/>
    <col min="17" max="17" width="13" style="11" customWidth="1"/>
    <col min="18" max="18" width="2.44140625" customWidth="1"/>
    <col min="19" max="20" width="13" style="12" customWidth="1"/>
    <col min="21" max="21" width="13" style="11" customWidth="1"/>
    <col min="22" max="23" width="13" style="12" customWidth="1"/>
    <col min="24" max="24" width="13" style="11" customWidth="1"/>
    <col min="25" max="25" width="2.44140625" customWidth="1"/>
    <col min="26" max="27" width="13" style="12" customWidth="1"/>
    <col min="28" max="28" width="13" style="11" customWidth="1"/>
    <col min="29" max="30" width="13" style="12" customWidth="1"/>
    <col min="31" max="31" width="13" style="11" customWidth="1"/>
    <col min="32" max="32" width="2.109375" customWidth="1"/>
    <col min="33" max="34" width="13" style="12" customWidth="1"/>
    <col min="35" max="35" width="13" style="11" customWidth="1"/>
  </cols>
  <sheetData>
    <row r="1" spans="1:35" s="28" customFormat="1" ht="13.8" x14ac:dyDescent="0.25">
      <c r="A1" s="39" t="s">
        <v>87</v>
      </c>
      <c r="B1" s="39" t="s">
        <v>209</v>
      </c>
      <c r="C1" s="39" t="s">
        <v>210</v>
      </c>
      <c r="D1" s="39" t="s">
        <v>211</v>
      </c>
      <c r="E1" s="39" t="s">
        <v>89</v>
      </c>
      <c r="F1" s="39"/>
      <c r="G1" s="40"/>
      <c r="H1" s="39" t="s">
        <v>90</v>
      </c>
      <c r="I1" s="39"/>
      <c r="J1" s="40"/>
      <c r="K1" s="30"/>
      <c r="L1" s="39" t="s">
        <v>91</v>
      </c>
      <c r="M1" s="39"/>
      <c r="N1" s="40"/>
      <c r="O1" s="39" t="s">
        <v>92</v>
      </c>
      <c r="P1" s="39"/>
      <c r="Q1" s="40"/>
      <c r="R1" s="29"/>
      <c r="S1" s="39" t="s">
        <v>93</v>
      </c>
      <c r="T1" s="39"/>
      <c r="U1" s="40"/>
      <c r="V1" s="39" t="s">
        <v>94</v>
      </c>
      <c r="W1" s="39"/>
      <c r="X1" s="40"/>
      <c r="Y1" s="30"/>
      <c r="Z1" s="39" t="s">
        <v>95</v>
      </c>
      <c r="AA1" s="39"/>
      <c r="AB1" s="40"/>
      <c r="AC1" s="39" t="s">
        <v>96</v>
      </c>
      <c r="AD1" s="39"/>
      <c r="AE1" s="39"/>
      <c r="AF1" s="29"/>
      <c r="AG1" s="39" t="s">
        <v>97</v>
      </c>
      <c r="AH1" s="42"/>
      <c r="AI1" s="42"/>
    </row>
    <row r="2" spans="1:35" s="28" customFormat="1" thickBot="1" x14ac:dyDescent="0.3">
      <c r="A2" s="41"/>
      <c r="B2" s="41"/>
      <c r="C2" s="43"/>
      <c r="D2" s="43"/>
      <c r="E2" s="27" t="s">
        <v>98</v>
      </c>
      <c r="F2" s="27" t="s">
        <v>99</v>
      </c>
      <c r="G2" s="26" t="s">
        <v>100</v>
      </c>
      <c r="H2" s="27" t="s">
        <v>98</v>
      </c>
      <c r="I2" s="27" t="s">
        <v>99</v>
      </c>
      <c r="J2" s="26" t="s">
        <v>100</v>
      </c>
      <c r="K2" s="25"/>
      <c r="L2" s="27" t="s">
        <v>98</v>
      </c>
      <c r="M2" s="27" t="s">
        <v>99</v>
      </c>
      <c r="N2" s="26" t="s">
        <v>100</v>
      </c>
      <c r="O2" s="27" t="s">
        <v>98</v>
      </c>
      <c r="P2" s="27" t="s">
        <v>99</v>
      </c>
      <c r="Q2" s="26" t="s">
        <v>100</v>
      </c>
      <c r="R2" s="29"/>
      <c r="S2" s="27" t="s">
        <v>98</v>
      </c>
      <c r="T2" s="27" t="s">
        <v>99</v>
      </c>
      <c r="U2" s="26" t="s">
        <v>100</v>
      </c>
      <c r="V2" s="27" t="s">
        <v>98</v>
      </c>
      <c r="W2" s="27" t="s">
        <v>99</v>
      </c>
      <c r="X2" s="26" t="s">
        <v>100</v>
      </c>
      <c r="Y2" s="25"/>
      <c r="Z2" s="27" t="s">
        <v>98</v>
      </c>
      <c r="AA2" s="27" t="s">
        <v>99</v>
      </c>
      <c r="AB2" s="26" t="s">
        <v>100</v>
      </c>
      <c r="AC2" s="27" t="s">
        <v>98</v>
      </c>
      <c r="AD2" s="27" t="s">
        <v>99</v>
      </c>
      <c r="AE2" s="26" t="s">
        <v>100</v>
      </c>
      <c r="AF2" s="29"/>
      <c r="AG2" s="27" t="s">
        <v>98</v>
      </c>
      <c r="AH2" s="27" t="s">
        <v>99</v>
      </c>
      <c r="AI2" s="26" t="s">
        <v>100</v>
      </c>
    </row>
    <row r="3" spans="1:35" x14ac:dyDescent="0.3">
      <c r="A3" s="36">
        <v>1</v>
      </c>
      <c r="B3" t="s">
        <v>212</v>
      </c>
      <c r="C3" t="s">
        <v>213</v>
      </c>
      <c r="D3" t="s">
        <v>214</v>
      </c>
      <c r="E3" s="12">
        <v>183935.34539999999</v>
      </c>
      <c r="F3" s="12">
        <v>105259.10112691198</v>
      </c>
      <c r="G3" s="11">
        <v>0.9644316041957538</v>
      </c>
      <c r="H3" s="12">
        <v>64315.445399999997</v>
      </c>
      <c r="I3" s="12">
        <v>11367.996023946735</v>
      </c>
      <c r="J3" s="11">
        <v>1.6264951554815705</v>
      </c>
      <c r="L3" s="12">
        <v>27113.794333333335</v>
      </c>
      <c r="M3" s="12">
        <v>23630.367279311402</v>
      </c>
      <c r="N3" s="11">
        <v>0.29645989198320383</v>
      </c>
      <c r="O3" s="12">
        <v>85675.787333333239</v>
      </c>
      <c r="P3" s="12">
        <v>20084.785873848821</v>
      </c>
      <c r="Q3" s="11">
        <v>1.827198544033765</v>
      </c>
      <c r="S3" s="12">
        <v>162196.56159999999</v>
      </c>
      <c r="T3" s="12">
        <v>37509.04967821535</v>
      </c>
      <c r="U3" s="11">
        <v>1.5777030961578842</v>
      </c>
      <c r="V3" s="12">
        <v>69471.907533333331</v>
      </c>
      <c r="W3" s="12">
        <v>24550.795591864404</v>
      </c>
      <c r="X3" s="11">
        <v>1.8275853617386755</v>
      </c>
      <c r="Z3" s="12">
        <v>126352.7769999998</v>
      </c>
      <c r="AA3" s="12">
        <v>15591.250862927573</v>
      </c>
      <c r="AB3" s="11">
        <v>1.1442456678668</v>
      </c>
      <c r="AC3" s="12">
        <v>68604.769933333315</v>
      </c>
      <c r="AD3" s="12">
        <v>8446.5678290737524</v>
      </c>
      <c r="AE3" s="11">
        <v>1.6570293868054171</v>
      </c>
      <c r="AG3" s="12">
        <v>67311.332333333339</v>
      </c>
      <c r="AH3" s="12">
        <v>6438.845414242438</v>
      </c>
      <c r="AI3" s="11">
        <v>1.7839388208219529</v>
      </c>
    </row>
    <row r="4" spans="1:35" x14ac:dyDescent="0.3">
      <c r="A4" s="36">
        <v>2</v>
      </c>
      <c r="B4" t="s">
        <v>215</v>
      </c>
      <c r="C4" t="s">
        <v>213</v>
      </c>
      <c r="D4" t="s">
        <v>216</v>
      </c>
      <c r="E4" s="12">
        <v>206686.39719999995</v>
      </c>
      <c r="F4" s="12">
        <v>104081.24745571031</v>
      </c>
      <c r="G4" s="11">
        <v>1.0837226155937985</v>
      </c>
      <c r="H4" s="12">
        <v>29636.840866666647</v>
      </c>
      <c r="I4" s="12">
        <v>11416.607209567972</v>
      </c>
      <c r="J4" s="11">
        <v>0.74949614036897472</v>
      </c>
      <c r="L4" s="12">
        <v>32949.328666666668</v>
      </c>
      <c r="M4" s="12">
        <v>11611.056920639316</v>
      </c>
      <c r="N4" s="11">
        <v>0.36026512178084363</v>
      </c>
      <c r="O4" s="12">
        <v>32658.288066666646</v>
      </c>
      <c r="P4" s="12">
        <v>14640.061492661203</v>
      </c>
      <c r="Q4" s="11">
        <v>0.69649988944813568</v>
      </c>
      <c r="S4" s="12">
        <v>136678.29599999997</v>
      </c>
      <c r="T4" s="12">
        <v>45501.960860403073</v>
      </c>
      <c r="U4" s="11">
        <v>1.3294842298110945</v>
      </c>
      <c r="V4" s="12">
        <v>23242.273133333307</v>
      </c>
      <c r="W4" s="12">
        <v>17241.189556093173</v>
      </c>
      <c r="X4" s="11">
        <v>0.61143042792701552</v>
      </c>
      <c r="Z4" s="12">
        <v>158306.37319999997</v>
      </c>
      <c r="AA4" s="12">
        <v>5307.8420342833306</v>
      </c>
      <c r="AB4" s="11">
        <v>1.4336161501998932</v>
      </c>
      <c r="AC4" s="12">
        <v>28553.278933333317</v>
      </c>
      <c r="AD4" s="12">
        <v>10179.075789599647</v>
      </c>
      <c r="AE4" s="11">
        <v>0.68965499524540863</v>
      </c>
      <c r="AG4" s="12">
        <v>22724.714999999967</v>
      </c>
      <c r="AH4" s="12">
        <v>3335.6150923855021</v>
      </c>
      <c r="AI4" s="11">
        <v>0.60226859096858587</v>
      </c>
    </row>
    <row r="5" spans="1:35" x14ac:dyDescent="0.3">
      <c r="A5" s="36">
        <v>3</v>
      </c>
      <c r="B5" t="s">
        <v>217</v>
      </c>
      <c r="C5" t="s">
        <v>213</v>
      </c>
      <c r="D5" t="s">
        <v>218</v>
      </c>
      <c r="E5" s="12">
        <v>182221.85860000001</v>
      </c>
      <c r="F5" s="12">
        <v>97318.461945598043</v>
      </c>
      <c r="G5" s="11">
        <v>0.95544724711257056</v>
      </c>
      <c r="H5" s="12">
        <v>21100.537466666654</v>
      </c>
      <c r="I5" s="12">
        <v>14098.222348965504</v>
      </c>
      <c r="J5" s="11">
        <v>0.53361866273557168</v>
      </c>
      <c r="L5" s="12">
        <v>36811.217666666664</v>
      </c>
      <c r="M5" s="12">
        <v>13407.094533796262</v>
      </c>
      <c r="N5" s="11">
        <v>0.40249068348998457</v>
      </c>
      <c r="O5" s="12">
        <v>6806.9803333333321</v>
      </c>
      <c r="P5" s="12">
        <v>5453.3878419778002</v>
      </c>
      <c r="Q5" s="11">
        <v>0.14517175670580729</v>
      </c>
      <c r="S5" s="12">
        <v>160571.99239999941</v>
      </c>
      <c r="T5" s="12">
        <v>38045.001070420811</v>
      </c>
      <c r="U5" s="11">
        <v>1.5619007398595763</v>
      </c>
      <c r="V5" s="12">
        <v>11229.189399999934</v>
      </c>
      <c r="W5" s="12">
        <v>26726.260424115717</v>
      </c>
      <c r="X5" s="11">
        <v>0.295404328170839</v>
      </c>
      <c r="Z5" s="12">
        <v>149519.07579999999</v>
      </c>
      <c r="AA5" s="12">
        <v>3232.3381371278874</v>
      </c>
      <c r="AB5" s="11">
        <v>1.3540387382827239</v>
      </c>
      <c r="AC5" s="12">
        <v>25782.574199999977</v>
      </c>
      <c r="AD5" s="12">
        <v>15190.111632501041</v>
      </c>
      <c r="AE5" s="11">
        <v>0.62273342157413691</v>
      </c>
      <c r="AG5" s="12">
        <v>9468.8086666666641</v>
      </c>
      <c r="AH5" s="12">
        <v>2531.7131225983899</v>
      </c>
      <c r="AI5" s="11">
        <v>0.2509499482754558</v>
      </c>
    </row>
    <row r="6" spans="1:35" x14ac:dyDescent="0.3">
      <c r="A6" s="36">
        <v>4</v>
      </c>
      <c r="B6" t="s">
        <v>219</v>
      </c>
      <c r="C6" t="s">
        <v>213</v>
      </c>
      <c r="D6" t="s">
        <v>214</v>
      </c>
      <c r="E6" s="12">
        <v>137835.4939999998</v>
      </c>
      <c r="F6" s="12">
        <v>74723.58674263749</v>
      </c>
      <c r="G6" s="11">
        <v>0.72271539928580808</v>
      </c>
      <c r="H6" s="12">
        <v>53689.130933333327</v>
      </c>
      <c r="I6" s="12">
        <v>10706.417904248248</v>
      </c>
      <c r="J6" s="11">
        <v>1.357762677720372</v>
      </c>
      <c r="L6" s="12">
        <v>34971.76666666667</v>
      </c>
      <c r="M6" s="12">
        <v>26692.726900698788</v>
      </c>
      <c r="N6" s="11">
        <v>0.38237828468425999</v>
      </c>
      <c r="O6" s="12">
        <v>63774.573133333324</v>
      </c>
      <c r="P6" s="12">
        <v>15211.899962480886</v>
      </c>
      <c r="Q6" s="11">
        <v>1.3601136424020295</v>
      </c>
      <c r="S6" s="12">
        <v>101957.43179999999</v>
      </c>
      <c r="T6" s="12">
        <v>25816.973027622909</v>
      </c>
      <c r="U6" s="11">
        <v>0.99175071432073025</v>
      </c>
      <c r="V6" s="12">
        <v>52923.135199999982</v>
      </c>
      <c r="W6" s="12">
        <v>15155.576978786183</v>
      </c>
      <c r="X6" s="11">
        <v>1.3922396926042202</v>
      </c>
      <c r="Z6" s="12">
        <v>42616.930399999976</v>
      </c>
      <c r="AA6" s="12">
        <v>11744.645635371535</v>
      </c>
      <c r="AB6" s="11">
        <v>0.38593720807561754</v>
      </c>
      <c r="AC6" s="12">
        <v>53011.508666666647</v>
      </c>
      <c r="AD6" s="12">
        <v>5999.3072442554585</v>
      </c>
      <c r="AE6" s="11">
        <v>1.2804011701360822</v>
      </c>
      <c r="AG6" s="12">
        <v>51354.407666666666</v>
      </c>
      <c r="AH6" s="12">
        <v>3194.3707758624746</v>
      </c>
      <c r="AI6" s="11">
        <v>1.3610356277484545</v>
      </c>
    </row>
    <row r="7" spans="1:35" x14ac:dyDescent="0.3">
      <c r="A7" s="36">
        <v>5</v>
      </c>
      <c r="B7" t="s">
        <v>220</v>
      </c>
      <c r="C7" t="s">
        <v>213</v>
      </c>
      <c r="D7" t="s">
        <v>214</v>
      </c>
      <c r="E7" s="12">
        <v>187546.82899999997</v>
      </c>
      <c r="F7" s="12">
        <v>112447.81479497379</v>
      </c>
      <c r="G7" s="11">
        <v>0.98336776306342655</v>
      </c>
      <c r="H7" s="12">
        <v>21248.395466666669</v>
      </c>
      <c r="I7" s="12">
        <v>19705.053026268193</v>
      </c>
      <c r="J7" s="11">
        <v>0.53735789394517508</v>
      </c>
      <c r="L7" s="12">
        <v>36819.480000000003</v>
      </c>
      <c r="M7" s="12">
        <v>28884.217984792733</v>
      </c>
      <c r="N7" s="11">
        <v>0.40258102313103283</v>
      </c>
      <c r="O7" s="12">
        <v>0</v>
      </c>
      <c r="P7" s="12">
        <v>0</v>
      </c>
      <c r="Q7" s="11">
        <v>0</v>
      </c>
      <c r="S7" s="12">
        <v>156942.08120000002</v>
      </c>
      <c r="T7" s="12">
        <v>36708.914519768994</v>
      </c>
      <c r="U7" s="11">
        <v>1.5265922099960356</v>
      </c>
      <c r="V7" s="12">
        <v>5447.6799999999994</v>
      </c>
      <c r="W7" s="12">
        <v>20383.352112780667</v>
      </c>
      <c r="X7" s="11">
        <v>0.14331116816764397</v>
      </c>
      <c r="Z7" s="12">
        <v>156890.1134</v>
      </c>
      <c r="AA7" s="12">
        <v>5260.3563699607157</v>
      </c>
      <c r="AB7" s="11">
        <v>1.4207905583989004</v>
      </c>
      <c r="AC7" s="12">
        <v>28027.318599999988</v>
      </c>
      <c r="AD7" s="12">
        <v>20011.602329500023</v>
      </c>
      <c r="AE7" s="11">
        <v>0.67695133441432931</v>
      </c>
      <c r="AG7" s="12">
        <v>0</v>
      </c>
      <c r="AH7" s="12">
        <v>0</v>
      </c>
      <c r="AI7" s="11">
        <v>0</v>
      </c>
    </row>
    <row r="8" spans="1:35" x14ac:dyDescent="0.3">
      <c r="A8" s="36">
        <v>6</v>
      </c>
      <c r="B8" t="s">
        <v>221</v>
      </c>
      <c r="C8" t="s">
        <v>213</v>
      </c>
      <c r="D8" t="s">
        <v>216</v>
      </c>
      <c r="E8" s="12">
        <v>207472.82280000002</v>
      </c>
      <c r="F8" s="12">
        <v>101345.84181885935</v>
      </c>
      <c r="G8" s="11">
        <v>1.0878460955119145</v>
      </c>
      <c r="H8" s="12">
        <v>16512.279266666665</v>
      </c>
      <c r="I8" s="12">
        <v>12196.717174118943</v>
      </c>
      <c r="J8" s="11">
        <v>0.41758464185637295</v>
      </c>
      <c r="L8" s="12">
        <v>70590.490333333306</v>
      </c>
      <c r="M8" s="12">
        <v>37391.196545800398</v>
      </c>
      <c r="N8" s="11">
        <v>0.77183034148539309</v>
      </c>
      <c r="O8" s="12">
        <v>6925.0167999999994</v>
      </c>
      <c r="P8" s="12">
        <v>7314.15464985775</v>
      </c>
      <c r="Q8" s="11">
        <v>0.14768910806900057</v>
      </c>
      <c r="S8" s="12">
        <v>62600.225199999986</v>
      </c>
      <c r="T8" s="12">
        <v>17792.320713117522</v>
      </c>
      <c r="U8" s="11">
        <v>0.6089190063214065</v>
      </c>
      <c r="V8" s="12">
        <v>11132.641066666667</v>
      </c>
      <c r="W8" s="12">
        <v>24560.318379062031</v>
      </c>
      <c r="X8" s="11">
        <v>0.29286444799530931</v>
      </c>
      <c r="Z8" s="12">
        <v>156560.27499999999</v>
      </c>
      <c r="AA8" s="12">
        <v>5786.7484220567912</v>
      </c>
      <c r="AB8" s="11">
        <v>1.4178035551113024</v>
      </c>
      <c r="AC8" s="12">
        <v>19604.13126666666</v>
      </c>
      <c r="AD8" s="12">
        <v>12076.479247135658</v>
      </c>
      <c r="AE8" s="11">
        <v>0.4735038342556136</v>
      </c>
      <c r="AG8" s="12">
        <v>2586.7599999999998</v>
      </c>
      <c r="AH8" s="12">
        <v>3658.2310746042276</v>
      </c>
      <c r="AI8" s="11">
        <v>6.8556384551969135E-2</v>
      </c>
    </row>
    <row r="9" spans="1:35" x14ac:dyDescent="0.3">
      <c r="A9" s="36">
        <v>7</v>
      </c>
      <c r="B9" t="s">
        <v>222</v>
      </c>
      <c r="C9" t="s">
        <v>213</v>
      </c>
      <c r="D9" t="s">
        <v>214</v>
      </c>
      <c r="E9" s="12">
        <v>135840.04499999998</v>
      </c>
      <c r="F9" s="12">
        <v>85547.581858378573</v>
      </c>
      <c r="G9" s="11">
        <v>0.712252624575621</v>
      </c>
      <c r="H9" s="12">
        <v>38245.113199999993</v>
      </c>
      <c r="I9" s="12">
        <v>14259.520638133185</v>
      </c>
      <c r="J9" s="11">
        <v>0.96719366481514335</v>
      </c>
      <c r="L9" s="12">
        <v>24354.138999999999</v>
      </c>
      <c r="M9" s="12">
        <v>17316.36392439327</v>
      </c>
      <c r="N9" s="11">
        <v>0.26628605825219115</v>
      </c>
      <c r="O9" s="12">
        <v>57882.675733333308</v>
      </c>
      <c r="P9" s="12">
        <v>21247.008349216823</v>
      </c>
      <c r="Q9" s="11">
        <v>1.2344577635830689</v>
      </c>
      <c r="S9" s="12">
        <v>109284.268</v>
      </c>
      <c r="T9" s="12">
        <v>31454.631532585743</v>
      </c>
      <c r="U9" s="11">
        <v>1.0630196243626657</v>
      </c>
      <c r="V9" s="12">
        <v>38629.141066666663</v>
      </c>
      <c r="W9" s="12">
        <v>22095.772579491124</v>
      </c>
      <c r="X9" s="11">
        <v>1.0162100805437746</v>
      </c>
      <c r="Z9" s="12">
        <v>21136.2948</v>
      </c>
      <c r="AA9" s="12">
        <v>20839.693070744379</v>
      </c>
      <c r="AB9" s="11">
        <v>0.19140943581838071</v>
      </c>
      <c r="AC9" s="12">
        <v>39932.286533333332</v>
      </c>
      <c r="AD9" s="12">
        <v>13542.676713251347</v>
      </c>
      <c r="AE9" s="11">
        <v>0.96449521414279571</v>
      </c>
      <c r="AG9" s="12">
        <v>35574.184000000001</v>
      </c>
      <c r="AH9" s="12">
        <v>17073.561689705479</v>
      </c>
      <c r="AI9" s="11">
        <v>0.94281550604868936</v>
      </c>
    </row>
    <row r="10" spans="1:35" x14ac:dyDescent="0.3">
      <c r="A10" s="36">
        <v>8</v>
      </c>
      <c r="B10" t="s">
        <v>223</v>
      </c>
      <c r="C10" t="s">
        <v>213</v>
      </c>
      <c r="D10" t="s">
        <v>214</v>
      </c>
      <c r="E10" s="12">
        <v>162343.94640000002</v>
      </c>
      <c r="F10" s="12">
        <v>106051.23073219617</v>
      </c>
      <c r="G10" s="11">
        <v>0.85122102180814174</v>
      </c>
      <c r="H10" s="12">
        <v>18452.278133333319</v>
      </c>
      <c r="I10" s="12">
        <v>15607.08031940143</v>
      </c>
      <c r="J10" s="11">
        <v>0.46664593247868819</v>
      </c>
      <c r="L10" s="12">
        <v>35393.76666666667</v>
      </c>
      <c r="M10" s="12">
        <v>29307.033354989875</v>
      </c>
      <c r="N10" s="11">
        <v>0.3869923963382349</v>
      </c>
      <c r="O10" s="12">
        <v>6110.5274666666601</v>
      </c>
      <c r="P10" s="12">
        <v>7723.0771302279363</v>
      </c>
      <c r="Q10" s="11">
        <v>0.13031857935465641</v>
      </c>
      <c r="S10" s="12">
        <v>141835.3731999998</v>
      </c>
      <c r="T10" s="12">
        <v>34898.55107792902</v>
      </c>
      <c r="U10" s="11">
        <v>1.3796476647526461</v>
      </c>
      <c r="V10" s="12">
        <v>8802.6251333333257</v>
      </c>
      <c r="W10" s="12">
        <v>14808.711738042821</v>
      </c>
      <c r="X10" s="11">
        <v>0.23156912498528953</v>
      </c>
      <c r="Z10" s="12">
        <v>104666.57839999979</v>
      </c>
      <c r="AA10" s="12">
        <v>14285.530717337469</v>
      </c>
      <c r="AB10" s="11">
        <v>0.94785632534725406</v>
      </c>
      <c r="AC10" s="12">
        <v>16711.922799999986</v>
      </c>
      <c r="AD10" s="12">
        <v>10294.341124453211</v>
      </c>
      <c r="AE10" s="11">
        <v>0.40364754836337607</v>
      </c>
      <c r="AG10" s="12">
        <v>5621.0283333333327</v>
      </c>
      <c r="AH10" s="12">
        <v>4262.5776461047881</v>
      </c>
      <c r="AI10" s="11">
        <v>0.14897299324155086</v>
      </c>
    </row>
    <row r="11" spans="1:35" x14ac:dyDescent="0.3">
      <c r="A11" s="36">
        <v>9</v>
      </c>
      <c r="B11" t="s">
        <v>224</v>
      </c>
      <c r="C11" t="s">
        <v>213</v>
      </c>
      <c r="D11" t="s">
        <v>214</v>
      </c>
      <c r="E11" s="12">
        <v>207264.93420000002</v>
      </c>
      <c r="F11" s="12">
        <v>101244.29287916097</v>
      </c>
      <c r="G11" s="11">
        <v>1.0867560693641072</v>
      </c>
      <c r="H11" s="12">
        <v>13175.534399999986</v>
      </c>
      <c r="I11" s="12">
        <v>13158.75045451999</v>
      </c>
      <c r="J11" s="11">
        <v>0.33320056697423972</v>
      </c>
      <c r="L11" s="12">
        <v>45487.855333332998</v>
      </c>
      <c r="M11" s="12">
        <v>42391.003552765367</v>
      </c>
      <c r="N11" s="11">
        <v>0.4973602924356782</v>
      </c>
      <c r="O11" s="12">
        <v>0</v>
      </c>
      <c r="P11" s="12">
        <v>0</v>
      </c>
      <c r="Q11" s="11">
        <v>0</v>
      </c>
      <c r="S11" s="12">
        <v>55837.29280000001</v>
      </c>
      <c r="T11" s="12">
        <v>19183.369406037513</v>
      </c>
      <c r="U11" s="11">
        <v>0.54313524813730929</v>
      </c>
      <c r="V11" s="12">
        <v>7771.3215333333337</v>
      </c>
      <c r="W11" s="12">
        <v>26524.249087644777</v>
      </c>
      <c r="X11" s="11">
        <v>0.20443880094799372</v>
      </c>
      <c r="Z11" s="12">
        <v>104823.85139999981</v>
      </c>
      <c r="AA11" s="12">
        <v>34814.099619481851</v>
      </c>
      <c r="AB11" s="11">
        <v>0.94928058331130694</v>
      </c>
      <c r="AC11" s="12">
        <v>6060.8769999999995</v>
      </c>
      <c r="AD11" s="12">
        <v>10874.892773128073</v>
      </c>
      <c r="AE11" s="11">
        <v>0.14638998583585938</v>
      </c>
      <c r="AG11" s="12">
        <v>0</v>
      </c>
      <c r="AH11" s="12">
        <v>0</v>
      </c>
      <c r="AI11" s="11">
        <v>0</v>
      </c>
    </row>
    <row r="12" spans="1:35" x14ac:dyDescent="0.3">
      <c r="A12" s="36">
        <v>10</v>
      </c>
      <c r="B12" t="s">
        <v>225</v>
      </c>
      <c r="C12" t="s">
        <v>213</v>
      </c>
      <c r="D12" t="s">
        <v>218</v>
      </c>
      <c r="E12" s="12">
        <v>140123.01439999999</v>
      </c>
      <c r="F12" s="12">
        <v>98659.812384909645</v>
      </c>
      <c r="G12" s="11">
        <v>0.73470959737864883</v>
      </c>
      <c r="H12" s="12">
        <v>13169.962999999994</v>
      </c>
      <c r="I12" s="12">
        <v>13354.969702520893</v>
      </c>
      <c r="J12" s="11">
        <v>0.33305966994627262</v>
      </c>
      <c r="L12" s="12">
        <v>6709.9433333333336</v>
      </c>
      <c r="M12" s="12">
        <v>9489.2928647549343</v>
      </c>
      <c r="N12" s="11">
        <v>7.3365942492522609E-2</v>
      </c>
      <c r="O12" s="12">
        <v>715.18200000000002</v>
      </c>
      <c r="P12" s="12">
        <v>2675.9660131877608</v>
      </c>
      <c r="Q12" s="11">
        <v>1.5252611616336292E-2</v>
      </c>
      <c r="S12" s="12">
        <v>127386.61079999999</v>
      </c>
      <c r="T12" s="12">
        <v>31324.720016672025</v>
      </c>
      <c r="U12" s="11">
        <v>1.2391030258943503</v>
      </c>
      <c r="V12" s="12">
        <v>8509.6902000000009</v>
      </c>
      <c r="W12" s="12">
        <v>22703.629763793935</v>
      </c>
      <c r="X12" s="11">
        <v>0.22386293675596811</v>
      </c>
      <c r="Z12" s="12">
        <v>116097.92179999998</v>
      </c>
      <c r="AA12" s="12">
        <v>8173.5746474864836</v>
      </c>
      <c r="AB12" s="11">
        <v>1.0513781115233347</v>
      </c>
      <c r="AC12" s="12">
        <v>16157.281266666658</v>
      </c>
      <c r="AD12" s="12">
        <v>12379.592951548362</v>
      </c>
      <c r="AE12" s="11">
        <v>0.39025114282525913</v>
      </c>
      <c r="AG12" s="12">
        <v>0</v>
      </c>
      <c r="AH12" s="12">
        <v>0</v>
      </c>
      <c r="AI12" s="11">
        <v>0</v>
      </c>
    </row>
    <row r="13" spans="1:35" x14ac:dyDescent="0.3">
      <c r="A13" s="36">
        <v>11</v>
      </c>
      <c r="B13" t="s">
        <v>226</v>
      </c>
      <c r="C13" t="s">
        <v>213</v>
      </c>
      <c r="D13" t="s">
        <v>227</v>
      </c>
      <c r="E13" s="12">
        <v>109665.67679999999</v>
      </c>
      <c r="F13" s="12">
        <v>64730.036552953716</v>
      </c>
      <c r="G13" s="11">
        <v>0.57501207487572448</v>
      </c>
      <c r="H13" s="12">
        <v>46340.5513333333</v>
      </c>
      <c r="I13" s="12">
        <v>11997.944313261447</v>
      </c>
      <c r="J13" s="11">
        <v>1.1719219508975312</v>
      </c>
      <c r="L13" s="12">
        <v>24678.996999999963</v>
      </c>
      <c r="M13" s="12">
        <v>18296.929752851553</v>
      </c>
      <c r="N13" s="11">
        <v>0.26983802764481396</v>
      </c>
      <c r="O13" s="12">
        <v>56788.273333333309</v>
      </c>
      <c r="P13" s="12">
        <v>16076.401781716069</v>
      </c>
      <c r="Q13" s="11">
        <v>1.2111175582099103</v>
      </c>
      <c r="S13" s="12">
        <v>15676.56299999998</v>
      </c>
      <c r="T13" s="12">
        <v>19337.710030690687</v>
      </c>
      <c r="U13" s="11">
        <v>0.1524875850525681</v>
      </c>
      <c r="V13" s="12">
        <v>42591.574533333318</v>
      </c>
      <c r="W13" s="12">
        <v>12738.809443183345</v>
      </c>
      <c r="X13" s="11">
        <v>1.1204491270543195</v>
      </c>
      <c r="Z13" s="12">
        <v>15816.78959999998</v>
      </c>
      <c r="AA13" s="12">
        <v>15691.115459472769</v>
      </c>
      <c r="AB13" s="11">
        <v>0.14323621062448599</v>
      </c>
      <c r="AC13" s="12">
        <v>43522.411466666643</v>
      </c>
      <c r="AD13" s="12">
        <v>6862.9695731031015</v>
      </c>
      <c r="AE13" s="11">
        <v>1.0512084634200256</v>
      </c>
      <c r="AG13" s="12">
        <v>44512.868666666669</v>
      </c>
      <c r="AH13" s="12">
        <v>2223.0067335488552</v>
      </c>
      <c r="AI13" s="11">
        <v>1.1797156836441332</v>
      </c>
    </row>
    <row r="14" spans="1:35" x14ac:dyDescent="0.3">
      <c r="A14" s="36">
        <v>12</v>
      </c>
      <c r="B14" t="s">
        <v>228</v>
      </c>
      <c r="C14" t="s">
        <v>213</v>
      </c>
      <c r="D14" t="s">
        <v>216</v>
      </c>
      <c r="E14" s="12">
        <v>207472.82280000002</v>
      </c>
      <c r="F14" s="12">
        <v>101345.84181885935</v>
      </c>
      <c r="G14" s="11">
        <v>1.0878460955119145</v>
      </c>
      <c r="H14" s="12">
        <v>22850.387666666662</v>
      </c>
      <c r="I14" s="12">
        <v>18536.069225843792</v>
      </c>
      <c r="J14" s="11">
        <v>0.57787121910702266</v>
      </c>
      <c r="L14" s="12">
        <v>3092.4086666666667</v>
      </c>
      <c r="M14" s="12">
        <v>4373.3262768001005</v>
      </c>
      <c r="N14" s="11">
        <v>3.381213001829303E-2</v>
      </c>
      <c r="O14" s="12">
        <v>0</v>
      </c>
      <c r="P14" s="12">
        <v>0</v>
      </c>
      <c r="Q14" s="11">
        <v>0</v>
      </c>
      <c r="S14" s="12">
        <v>12718.65359999998</v>
      </c>
      <c r="T14" s="12">
        <v>7957.8773671900426</v>
      </c>
      <c r="U14" s="11">
        <v>0.12371568771701749</v>
      </c>
      <c r="V14" s="12">
        <v>3924.48</v>
      </c>
      <c r="W14" s="12">
        <v>14684.059581246598</v>
      </c>
      <c r="X14" s="11">
        <v>0.1032406112786646</v>
      </c>
      <c r="Z14" s="12">
        <v>138474.94119999959</v>
      </c>
      <c r="AA14" s="12">
        <v>7877.1544003491472</v>
      </c>
      <c r="AB14" s="11">
        <v>1.2540234994297756</v>
      </c>
      <c r="AC14" s="12">
        <v>6123.1096666666672</v>
      </c>
      <c r="AD14" s="12">
        <v>7517.0458631068068</v>
      </c>
      <c r="AE14" s="11">
        <v>0.14789310810543541</v>
      </c>
      <c r="AG14" s="12">
        <v>0</v>
      </c>
      <c r="AH14" s="12">
        <v>0</v>
      </c>
      <c r="AI14" s="11">
        <v>0</v>
      </c>
    </row>
    <row r="15" spans="1:35" x14ac:dyDescent="0.3">
      <c r="A15" s="36">
        <v>13</v>
      </c>
      <c r="B15" t="s">
        <v>229</v>
      </c>
      <c r="C15" t="s">
        <v>213</v>
      </c>
      <c r="D15" t="s">
        <v>214</v>
      </c>
      <c r="E15" s="12">
        <v>179749.11859999999</v>
      </c>
      <c r="F15" s="12">
        <v>103914.4434060677</v>
      </c>
      <c r="G15" s="11">
        <v>0.94248188365959829</v>
      </c>
      <c r="H15" s="12">
        <v>3111.7262666666661</v>
      </c>
      <c r="I15" s="12">
        <v>4630.6036416184497</v>
      </c>
      <c r="J15" s="11">
        <v>7.8693503037111603E-2</v>
      </c>
      <c r="L15" s="12">
        <v>14602.393000000002</v>
      </c>
      <c r="M15" s="12">
        <v>10681.421034947954</v>
      </c>
      <c r="N15" s="11">
        <v>0.15966130738678092</v>
      </c>
      <c r="O15" s="12">
        <v>2173.3567999999932</v>
      </c>
      <c r="P15" s="12">
        <v>4416.9640572140679</v>
      </c>
      <c r="Q15" s="11">
        <v>4.6350952868113804E-2</v>
      </c>
      <c r="S15" s="12">
        <v>52274.683399999987</v>
      </c>
      <c r="T15" s="12">
        <v>51325.629454460184</v>
      </c>
      <c r="U15" s="11">
        <v>0.50848136999504157</v>
      </c>
      <c r="V15" s="12">
        <v>5578.9541333333327</v>
      </c>
      <c r="W15" s="12">
        <v>13832.838336075874</v>
      </c>
      <c r="X15" s="11">
        <v>0.14676457391067499</v>
      </c>
      <c r="Z15" s="12">
        <v>103831.10639999999</v>
      </c>
      <c r="AA15" s="12">
        <v>25571.51743319341</v>
      </c>
      <c r="AB15" s="11">
        <v>0.94029032450958516</v>
      </c>
      <c r="AC15" s="12">
        <v>5382.609866666653</v>
      </c>
      <c r="AD15" s="12">
        <v>7033.4339007622712</v>
      </c>
      <c r="AE15" s="11">
        <v>0.13000761806274708</v>
      </c>
      <c r="AG15" s="12">
        <v>0</v>
      </c>
      <c r="AH15" s="12">
        <v>0</v>
      </c>
      <c r="AI15" s="11">
        <v>0</v>
      </c>
    </row>
    <row r="16" spans="1:35" x14ac:dyDescent="0.3">
      <c r="A16" s="36">
        <v>14</v>
      </c>
      <c r="B16" t="s">
        <v>230</v>
      </c>
      <c r="C16" t="s">
        <v>213</v>
      </c>
      <c r="D16" t="s">
        <v>218</v>
      </c>
      <c r="E16" s="12">
        <v>71446.679199999809</v>
      </c>
      <c r="F16" s="12">
        <v>61652.494595002288</v>
      </c>
      <c r="G16" s="11">
        <v>0.37461769669917516</v>
      </c>
      <c r="H16" s="12">
        <v>2519.2302</v>
      </c>
      <c r="I16" s="12">
        <v>4488.1400131830733</v>
      </c>
      <c r="J16" s="11">
        <v>6.3709668655157412E-2</v>
      </c>
      <c r="L16" s="12">
        <v>8084.2063333333326</v>
      </c>
      <c r="M16" s="12">
        <v>11432.794237622469</v>
      </c>
      <c r="N16" s="11">
        <v>8.8392015771969312E-2</v>
      </c>
      <c r="O16" s="12">
        <v>0</v>
      </c>
      <c r="P16" s="12">
        <v>0</v>
      </c>
      <c r="Q16" s="11">
        <v>0</v>
      </c>
      <c r="S16" s="12">
        <v>137639.95119999998</v>
      </c>
      <c r="T16" s="12">
        <v>37416.545580662016</v>
      </c>
      <c r="U16" s="11">
        <v>1.3388383515724298</v>
      </c>
      <c r="V16" s="12">
        <v>1532.16</v>
      </c>
      <c r="W16" s="12">
        <v>5732.8177817195619</v>
      </c>
      <c r="X16" s="11">
        <v>4.0306266047149875E-2</v>
      </c>
      <c r="Z16" s="12">
        <v>78983.722999999954</v>
      </c>
      <c r="AA16" s="12">
        <v>19306.689323310136</v>
      </c>
      <c r="AB16" s="11">
        <v>0.7152734195524777</v>
      </c>
      <c r="AC16" s="12">
        <v>5432.2441333333345</v>
      </c>
      <c r="AD16" s="12">
        <v>6423.4027125057819</v>
      </c>
      <c r="AE16" s="11">
        <v>0.13120644780212454</v>
      </c>
      <c r="AG16" s="12">
        <v>0</v>
      </c>
      <c r="AH16" s="12">
        <v>0</v>
      </c>
      <c r="AI16" s="11">
        <v>0</v>
      </c>
    </row>
    <row r="17" spans="1:35" x14ac:dyDescent="0.3">
      <c r="A17" s="36">
        <v>15</v>
      </c>
      <c r="B17" t="s">
        <v>231</v>
      </c>
      <c r="C17" t="s">
        <v>213</v>
      </c>
      <c r="D17" t="s">
        <v>214</v>
      </c>
      <c r="E17" s="12">
        <v>14401.104000000001</v>
      </c>
      <c r="F17" s="12">
        <v>28802.208000000002</v>
      </c>
      <c r="G17" s="11">
        <v>7.5509575403824969E-2</v>
      </c>
      <c r="H17" s="12">
        <v>8977.16186666666</v>
      </c>
      <c r="I17" s="12">
        <v>8212.898297624155</v>
      </c>
      <c r="J17" s="11">
        <v>0.22702649721690668</v>
      </c>
      <c r="L17" s="12">
        <v>7001.68</v>
      </c>
      <c r="M17" s="12">
        <v>9901.8708153964526</v>
      </c>
      <c r="N17" s="11">
        <v>7.6555766079154014E-2</v>
      </c>
      <c r="O17" s="12">
        <v>23181.067066666667</v>
      </c>
      <c r="P17" s="12">
        <v>20524.799943465889</v>
      </c>
      <c r="Q17" s="11">
        <v>0.49438018968613673</v>
      </c>
      <c r="S17" s="12">
        <v>164766.47820000001</v>
      </c>
      <c r="T17" s="12">
        <v>41216.764710142757</v>
      </c>
      <c r="U17" s="11">
        <v>1.6027009465234592</v>
      </c>
      <c r="V17" s="12">
        <v>15160.287066666668</v>
      </c>
      <c r="W17" s="12">
        <v>20017.81432340328</v>
      </c>
      <c r="X17" s="11">
        <v>0.39881902925297102</v>
      </c>
      <c r="Z17" s="12">
        <v>9974.1615999999995</v>
      </c>
      <c r="AA17" s="12">
        <v>19948.323199999999</v>
      </c>
      <c r="AB17" s="11">
        <v>9.0325606388559521E-2</v>
      </c>
      <c r="AC17" s="12">
        <v>8164.073066666665</v>
      </c>
      <c r="AD17" s="12">
        <v>10287.759454926472</v>
      </c>
      <c r="AE17" s="11">
        <v>0.19718904386151612</v>
      </c>
      <c r="AG17" s="12">
        <v>9343.3753333333334</v>
      </c>
      <c r="AH17" s="12">
        <v>8252.4345605025483</v>
      </c>
      <c r="AI17" s="11">
        <v>0.24762561365004207</v>
      </c>
    </row>
    <row r="18" spans="1:35" x14ac:dyDescent="0.3">
      <c r="A18" s="36">
        <v>16</v>
      </c>
      <c r="B18" t="s">
        <v>232</v>
      </c>
      <c r="C18" t="s">
        <v>213</v>
      </c>
      <c r="D18" t="s">
        <v>216</v>
      </c>
      <c r="E18" s="12">
        <v>197915.94339999999</v>
      </c>
      <c r="F18" s="12">
        <v>106542.33963736134</v>
      </c>
      <c r="G18" s="11">
        <v>1.0377363326993161</v>
      </c>
      <c r="H18" s="12">
        <v>3981.7837999999997</v>
      </c>
      <c r="I18" s="12">
        <v>4674.0510685676245</v>
      </c>
      <c r="J18" s="11">
        <v>0.10069668367522489</v>
      </c>
      <c r="L18" s="12">
        <v>16668.466666666667</v>
      </c>
      <c r="M18" s="12">
        <v>23572.771623963858</v>
      </c>
      <c r="N18" s="11">
        <v>0.18225157891127694</v>
      </c>
      <c r="O18" s="12">
        <v>1541.6528000000001</v>
      </c>
      <c r="P18" s="12">
        <v>3851.1922686917305</v>
      </c>
      <c r="Q18" s="11">
        <v>3.2878667815517404E-2</v>
      </c>
      <c r="S18" s="12">
        <v>7273.0886</v>
      </c>
      <c r="T18" s="12">
        <v>6237.7233094655157</v>
      </c>
      <c r="U18" s="11">
        <v>7.0746101456509614E-2</v>
      </c>
      <c r="V18" s="12">
        <v>410.02266666666668</v>
      </c>
      <c r="W18" s="12">
        <v>1534.1643394780829</v>
      </c>
      <c r="X18" s="11">
        <v>1.0786394820402908E-2</v>
      </c>
      <c r="Z18" s="12">
        <v>115267.4973999998</v>
      </c>
      <c r="AA18" s="12">
        <v>16677.270930042861</v>
      </c>
      <c r="AB18" s="11">
        <v>1.0438578215482985</v>
      </c>
      <c r="AC18" s="12">
        <v>2527.6546666666668</v>
      </c>
      <c r="AD18" s="12">
        <v>3752.3111570416204</v>
      </c>
      <c r="AE18" s="11">
        <v>6.1051120300127722E-2</v>
      </c>
      <c r="AG18" s="12">
        <v>0</v>
      </c>
      <c r="AH18" s="12">
        <v>0</v>
      </c>
      <c r="AI18" s="11">
        <v>0</v>
      </c>
    </row>
    <row r="19" spans="1:35" x14ac:dyDescent="0.3">
      <c r="A19" s="36">
        <v>17</v>
      </c>
      <c r="B19" t="s">
        <v>233</v>
      </c>
      <c r="C19" t="s">
        <v>213</v>
      </c>
      <c r="D19" t="s">
        <v>216</v>
      </c>
      <c r="E19" s="12">
        <v>79352.656999999992</v>
      </c>
      <c r="F19" s="12">
        <v>48810.310471431636</v>
      </c>
      <c r="G19" s="11">
        <v>0.41607125656722971</v>
      </c>
      <c r="H19" s="12">
        <v>994.68533333333323</v>
      </c>
      <c r="I19" s="12">
        <v>2584.1171209876866</v>
      </c>
      <c r="J19" s="11">
        <v>2.5154935425437286E-2</v>
      </c>
      <c r="L19" s="12">
        <v>5917.3056666666334</v>
      </c>
      <c r="M19" s="12">
        <v>8368.3339265071209</v>
      </c>
      <c r="N19" s="11">
        <v>6.4699310513502944E-2</v>
      </c>
      <c r="O19" s="12">
        <v>1443.890466666667</v>
      </c>
      <c r="P19" s="12">
        <v>3110.4504752358275</v>
      </c>
      <c r="Q19" s="11">
        <v>3.0793700770709042E-2</v>
      </c>
      <c r="S19" s="12">
        <v>6631.1649999999991</v>
      </c>
      <c r="T19" s="12">
        <v>8473.3212170871957</v>
      </c>
      <c r="U19" s="11">
        <v>6.4502042758678282E-2</v>
      </c>
      <c r="V19" s="12">
        <v>1036.5110666666667</v>
      </c>
      <c r="W19" s="12">
        <v>2103.3540142245661</v>
      </c>
      <c r="X19" s="11">
        <v>2.726731595517555E-2</v>
      </c>
      <c r="Z19" s="12">
        <v>146181.8505999998</v>
      </c>
      <c r="AA19" s="12">
        <v>14683.048365485784</v>
      </c>
      <c r="AB19" s="11">
        <v>1.3238169610613484</v>
      </c>
      <c r="AC19" s="12">
        <v>3176.6081333333336</v>
      </c>
      <c r="AD19" s="12">
        <v>4923.8714698673566</v>
      </c>
      <c r="AE19" s="11">
        <v>7.6725467229370015E-2</v>
      </c>
      <c r="AG19" s="12">
        <v>3495.8599999999665</v>
      </c>
      <c r="AH19" s="12">
        <v>4943.8926241575609</v>
      </c>
      <c r="AI19" s="11">
        <v>9.2650080602701648E-2</v>
      </c>
    </row>
    <row r="20" spans="1:35" s="10" customFormat="1" x14ac:dyDescent="0.3">
      <c r="A20" s="36">
        <v>18</v>
      </c>
      <c r="B20" s="10" t="s">
        <v>234</v>
      </c>
      <c r="C20" t="s">
        <v>213</v>
      </c>
      <c r="D20" t="s">
        <v>214</v>
      </c>
      <c r="E20" s="12">
        <v>66577.312199999797</v>
      </c>
      <c r="F20" s="12">
        <v>71434.143095110339</v>
      </c>
      <c r="G20" s="11">
        <v>0.34908605449623026</v>
      </c>
      <c r="H20" s="12">
        <v>927.7359999999934</v>
      </c>
      <c r="I20" s="12">
        <v>3471.2702573760844</v>
      </c>
      <c r="J20" s="11">
        <v>2.3461830982917199E-2</v>
      </c>
      <c r="L20" s="12">
        <v>0</v>
      </c>
      <c r="M20" s="9">
        <v>0</v>
      </c>
      <c r="N20" s="11">
        <v>0</v>
      </c>
      <c r="O20" s="12">
        <v>1357.1712</v>
      </c>
      <c r="P20" s="12">
        <v>5078.0696455968537</v>
      </c>
      <c r="Q20" s="11">
        <v>2.8944248052211973E-2</v>
      </c>
      <c r="S20" s="12">
        <v>60858.254399999976</v>
      </c>
      <c r="T20" s="12">
        <v>13866.764450182718</v>
      </c>
      <c r="U20" s="11">
        <v>0.59197467225251066</v>
      </c>
      <c r="V20" s="12">
        <v>4828.2460000000001</v>
      </c>
      <c r="W20" s="12">
        <v>12463.069832745574</v>
      </c>
      <c r="X20" s="11">
        <v>0.12701582590400951</v>
      </c>
      <c r="Z20" s="12">
        <v>110286.406</v>
      </c>
      <c r="AA20" s="12">
        <v>38719.158328636229</v>
      </c>
      <c r="AB20" s="11">
        <v>0.9987492581195867</v>
      </c>
      <c r="AC20" s="12">
        <v>3118.8079999999995</v>
      </c>
      <c r="AD20" s="12">
        <v>8283.4651291314076</v>
      </c>
      <c r="AE20" s="8">
        <v>7.5329405124830093E-2</v>
      </c>
      <c r="AG20" s="12">
        <v>0</v>
      </c>
      <c r="AH20" s="12">
        <v>0</v>
      </c>
      <c r="AI20" s="11">
        <v>0</v>
      </c>
    </row>
    <row r="21" spans="1:35" x14ac:dyDescent="0.3">
      <c r="A21" s="36">
        <v>19</v>
      </c>
      <c r="B21" t="s">
        <v>235</v>
      </c>
      <c r="C21" t="s">
        <v>236</v>
      </c>
      <c r="D21" t="s">
        <v>218</v>
      </c>
      <c r="E21" s="12">
        <v>207057.04560000001</v>
      </c>
      <c r="F21" s="12">
        <v>101142.74393946276</v>
      </c>
      <c r="G21" s="11">
        <v>1.0856660432162997</v>
      </c>
      <c r="H21" s="12">
        <v>78005.878066666672</v>
      </c>
      <c r="I21" s="12">
        <v>11684.88481125432</v>
      </c>
      <c r="J21" s="11">
        <v>1.9727171597029698</v>
      </c>
      <c r="L21" s="12">
        <v>192647.37466666664</v>
      </c>
      <c r="M21" s="12">
        <v>28270.495452992938</v>
      </c>
      <c r="N21" s="11">
        <v>2.1063898022680947</v>
      </c>
      <c r="O21" s="12">
        <v>94696.705666666603</v>
      </c>
      <c r="P21" s="12">
        <v>21123.392558062562</v>
      </c>
      <c r="Q21" s="11">
        <v>2.0195867246102082</v>
      </c>
      <c r="S21" s="12">
        <v>165468.8664</v>
      </c>
      <c r="T21" s="12">
        <v>39366.657361304548</v>
      </c>
      <c r="U21" s="11">
        <v>1.6095331507755917</v>
      </c>
      <c r="V21" s="12">
        <v>78494.182000000001</v>
      </c>
      <c r="W21" s="12">
        <v>19549.464474197724</v>
      </c>
      <c r="X21" s="11">
        <v>2.0649327634485974</v>
      </c>
      <c r="Z21" s="12">
        <v>156732.7512</v>
      </c>
      <c r="AA21" s="12">
        <v>5255.0801850359758</v>
      </c>
      <c r="AB21" s="11">
        <v>1.4193654926432344</v>
      </c>
      <c r="AC21" s="12">
        <v>79957.661933333336</v>
      </c>
      <c r="AD21" s="12">
        <v>6926.5591933832229</v>
      </c>
      <c r="AE21" s="11">
        <v>1.9312388286198681</v>
      </c>
      <c r="AG21" s="12">
        <v>80520.292000000001</v>
      </c>
      <c r="AH21" s="12">
        <v>5647.2544388904589</v>
      </c>
      <c r="AI21" s="11">
        <v>2.1340132453682772</v>
      </c>
    </row>
    <row r="22" spans="1:35" x14ac:dyDescent="0.3">
      <c r="A22" s="36">
        <v>20</v>
      </c>
      <c r="B22" t="s">
        <v>237</v>
      </c>
      <c r="C22" t="s">
        <v>236</v>
      </c>
      <c r="D22" t="s">
        <v>238</v>
      </c>
      <c r="E22" s="12">
        <v>207182.06859999979</v>
      </c>
      <c r="F22" s="12">
        <v>101329.50855917542</v>
      </c>
      <c r="G22" s="11">
        <v>1.0863215786284246</v>
      </c>
      <c r="H22" s="12">
        <v>38782.513866666668</v>
      </c>
      <c r="I22" s="12">
        <v>23734.661543907456</v>
      </c>
      <c r="J22" s="11">
        <v>0.98078417290304831</v>
      </c>
      <c r="L22" s="12">
        <v>177647.06366666665</v>
      </c>
      <c r="M22" s="12">
        <v>76609.218436172931</v>
      </c>
      <c r="N22" s="11">
        <v>1.9423776937412043</v>
      </c>
      <c r="O22" s="12">
        <v>4863.0619999999935</v>
      </c>
      <c r="P22" s="12">
        <v>10511.403559349039</v>
      </c>
      <c r="Q22" s="11">
        <v>0.10371401398827641</v>
      </c>
      <c r="S22" s="12">
        <v>179432.33139999979</v>
      </c>
      <c r="T22" s="12">
        <v>51130.354306310292</v>
      </c>
      <c r="U22" s="11">
        <v>1.745357250536236</v>
      </c>
      <c r="V22" s="12">
        <v>16295.129666666659</v>
      </c>
      <c r="W22" s="12">
        <v>32726.199334769808</v>
      </c>
      <c r="X22" s="11">
        <v>0.42867313571524585</v>
      </c>
      <c r="Z22" s="12">
        <v>166470.97899999999</v>
      </c>
      <c r="AA22" s="12">
        <v>15529.55810691413</v>
      </c>
      <c r="AB22" s="11">
        <v>1.5075544920258921</v>
      </c>
      <c r="AC22" s="12">
        <v>47547.381066666654</v>
      </c>
      <c r="AD22" s="12">
        <v>24544.109403151331</v>
      </c>
      <c r="AE22" s="11">
        <v>1.1484246324222618</v>
      </c>
      <c r="AG22" s="12">
        <v>20906.189999999966</v>
      </c>
      <c r="AH22" s="12">
        <v>15697.395149338163</v>
      </c>
      <c r="AI22" s="11">
        <v>0.55407258545691496</v>
      </c>
    </row>
    <row r="23" spans="1:35" x14ac:dyDescent="0.3">
      <c r="A23" s="36">
        <v>21</v>
      </c>
      <c r="B23" t="s">
        <v>239</v>
      </c>
      <c r="C23" t="s">
        <v>236</v>
      </c>
      <c r="D23" t="s">
        <v>216</v>
      </c>
      <c r="E23" s="12">
        <v>207472.82280000002</v>
      </c>
      <c r="F23" s="12">
        <v>101345.84181885935</v>
      </c>
      <c r="G23" s="11">
        <v>1.0878460955119145</v>
      </c>
      <c r="H23" s="12">
        <v>44073.191733333297</v>
      </c>
      <c r="I23" s="12">
        <v>24394.819803194274</v>
      </c>
      <c r="J23" s="11">
        <v>1.1145819234406953</v>
      </c>
      <c r="L23" s="12">
        <v>166758.88999999998</v>
      </c>
      <c r="M23" s="12">
        <v>64011.200880463606</v>
      </c>
      <c r="N23" s="11">
        <v>1.823327340646727</v>
      </c>
      <c r="O23" s="12">
        <v>4580.4024666666664</v>
      </c>
      <c r="P23" s="12">
        <v>9032.718626586784</v>
      </c>
      <c r="Q23" s="11">
        <v>9.7685763722486579E-2</v>
      </c>
      <c r="S23" s="12">
        <v>165801.13320000001</v>
      </c>
      <c r="T23" s="12">
        <v>39445.706874078242</v>
      </c>
      <c r="U23" s="11">
        <v>1.6127651450542575</v>
      </c>
      <c r="V23" s="12">
        <v>16322.966866666666</v>
      </c>
      <c r="W23" s="12">
        <v>33031.548901713897</v>
      </c>
      <c r="X23" s="11">
        <v>0.42940544408330661</v>
      </c>
      <c r="Z23" s="12">
        <v>157047.47560000001</v>
      </c>
      <c r="AA23" s="12">
        <v>5265.6325548854438</v>
      </c>
      <c r="AB23" s="11">
        <v>1.4222156241545663</v>
      </c>
      <c r="AC23" s="12">
        <v>51528.395066666664</v>
      </c>
      <c r="AD23" s="12">
        <v>19851.86208722202</v>
      </c>
      <c r="AE23" s="11">
        <v>1.244579130042385</v>
      </c>
      <c r="AG23" s="12">
        <v>9147.7899999999954</v>
      </c>
      <c r="AH23" s="12">
        <v>8182.6576108132513</v>
      </c>
      <c r="AI23" s="11">
        <v>0.24244205455498671</v>
      </c>
    </row>
    <row r="24" spans="1:35" x14ac:dyDescent="0.3">
      <c r="A24" s="36">
        <v>22</v>
      </c>
      <c r="B24" t="s">
        <v>240</v>
      </c>
      <c r="C24" t="s">
        <v>236</v>
      </c>
      <c r="D24" t="s">
        <v>216</v>
      </c>
      <c r="E24" s="12">
        <v>207345.27419999978</v>
      </c>
      <c r="F24" s="12">
        <v>102662.18357436146</v>
      </c>
      <c r="G24" s="11">
        <v>1.087177317574517</v>
      </c>
      <c r="H24" s="12">
        <v>44660.00566666665</v>
      </c>
      <c r="I24" s="12">
        <v>22091.538615689293</v>
      </c>
      <c r="J24" s="11">
        <v>1.1294220604217846</v>
      </c>
      <c r="L24" s="12">
        <v>59913.926999999996</v>
      </c>
      <c r="M24" s="12">
        <v>14213.159895809253</v>
      </c>
      <c r="N24" s="11">
        <v>0.65509371755000367</v>
      </c>
      <c r="O24" s="12">
        <v>47354.76986666664</v>
      </c>
      <c r="P24" s="12">
        <v>23309.17266990857</v>
      </c>
      <c r="Q24" s="11">
        <v>1.0099302177029783</v>
      </c>
      <c r="S24" s="12">
        <v>125752.1844</v>
      </c>
      <c r="T24" s="12">
        <v>11944.63466140184</v>
      </c>
      <c r="U24" s="11">
        <v>1.2232047875699061</v>
      </c>
      <c r="V24" s="12">
        <v>34405.659266666662</v>
      </c>
      <c r="W24" s="12">
        <v>21295.318470949987</v>
      </c>
      <c r="X24" s="11">
        <v>0.90510368103191186</v>
      </c>
      <c r="Z24" s="12">
        <v>157927.09979999941</v>
      </c>
      <c r="AA24" s="12">
        <v>5272.8653069351349</v>
      </c>
      <c r="AB24" s="11">
        <v>1.4301814655400715</v>
      </c>
      <c r="AC24" s="12">
        <v>47386.876666666671</v>
      </c>
      <c r="AD24" s="12">
        <v>15920.748374973411</v>
      </c>
      <c r="AE24" s="11">
        <v>1.1445479266513656</v>
      </c>
      <c r="AG24" s="12">
        <v>36798.90766666663</v>
      </c>
      <c r="AH24" s="12">
        <v>9870.5607103931688</v>
      </c>
      <c r="AI24" s="11">
        <v>0.97527411321050372</v>
      </c>
    </row>
    <row r="25" spans="1:35" x14ac:dyDescent="0.3">
      <c r="A25" s="36">
        <v>23</v>
      </c>
      <c r="B25" t="s">
        <v>241</v>
      </c>
      <c r="C25" t="s">
        <v>236</v>
      </c>
      <c r="D25" t="s">
        <v>218</v>
      </c>
      <c r="E25" s="12">
        <v>146582.71359999981</v>
      </c>
      <c r="F25" s="12">
        <v>81753.455523225406</v>
      </c>
      <c r="G25" s="11">
        <v>0.76857985786898442</v>
      </c>
      <c r="H25" s="12">
        <v>34109.500666666652</v>
      </c>
      <c r="I25" s="12">
        <v>7326.9792576759119</v>
      </c>
      <c r="J25" s="11">
        <v>0.86260675402597309</v>
      </c>
      <c r="L25" s="12">
        <v>109901.82666666666</v>
      </c>
      <c r="M25" s="12">
        <v>16620.326918244376</v>
      </c>
      <c r="N25" s="11">
        <v>1.2016571071464368</v>
      </c>
      <c r="O25" s="12">
        <v>44523.235466666651</v>
      </c>
      <c r="P25" s="12">
        <v>13938.950714014349</v>
      </c>
      <c r="Q25" s="11">
        <v>0.94954238008752423</v>
      </c>
      <c r="S25" s="12">
        <v>121711.8392</v>
      </c>
      <c r="T25" s="12">
        <v>30817.920546051912</v>
      </c>
      <c r="U25" s="11">
        <v>1.1839039228123227</v>
      </c>
      <c r="V25" s="12">
        <v>37287.354133333327</v>
      </c>
      <c r="W25" s="12">
        <v>21725.309690137041</v>
      </c>
      <c r="X25" s="11">
        <v>0.98091192557724172</v>
      </c>
      <c r="Z25" s="12">
        <v>132014.00959999958</v>
      </c>
      <c r="AA25" s="12">
        <v>3633.2131528460286</v>
      </c>
      <c r="AB25" s="11">
        <v>1.1955135626542366</v>
      </c>
      <c r="AC25" s="12">
        <v>35453.424999999996</v>
      </c>
      <c r="AD25" s="12">
        <v>6422.2866848792655</v>
      </c>
      <c r="AE25" s="11">
        <v>0.85631607168116142</v>
      </c>
      <c r="AG25" s="12">
        <v>40185.361333333327</v>
      </c>
      <c r="AH25" s="12">
        <v>7877.2586088615781</v>
      </c>
      <c r="AI25" s="11">
        <v>1.0650246195734552</v>
      </c>
    </row>
    <row r="26" spans="1:35" x14ac:dyDescent="0.3">
      <c r="A26" s="36">
        <v>24</v>
      </c>
      <c r="B26" t="s">
        <v>242</v>
      </c>
      <c r="C26" t="s">
        <v>236</v>
      </c>
      <c r="D26" t="s">
        <v>218</v>
      </c>
      <c r="E26" s="12">
        <v>146353.1244</v>
      </c>
      <c r="F26" s="12">
        <v>85598.897777144201</v>
      </c>
      <c r="G26" s="11">
        <v>0.76737604856316388</v>
      </c>
      <c r="H26" s="12">
        <v>19215.526933333324</v>
      </c>
      <c r="I26" s="12">
        <v>15160.942683218083</v>
      </c>
      <c r="J26" s="11">
        <v>0.48594799076198714</v>
      </c>
      <c r="L26" s="12">
        <v>88562.633333333346</v>
      </c>
      <c r="M26" s="12">
        <v>38320.094377385554</v>
      </c>
      <c r="N26" s="11">
        <v>0.96833620514227381</v>
      </c>
      <c r="O26" s="12">
        <v>11139.665933333332</v>
      </c>
      <c r="P26" s="12">
        <v>11267.811302461725</v>
      </c>
      <c r="Q26" s="11">
        <v>0.23757448875512199</v>
      </c>
      <c r="S26" s="12">
        <v>134357.71539999999</v>
      </c>
      <c r="T26" s="12">
        <v>37437.279923024878</v>
      </c>
      <c r="U26" s="11">
        <v>1.3069116970681816</v>
      </c>
      <c r="V26" s="12">
        <v>12234.563666666658</v>
      </c>
      <c r="W26" s="12">
        <v>17301.528363789846</v>
      </c>
      <c r="X26" s="11">
        <v>0.32185253375591311</v>
      </c>
      <c r="Z26" s="12">
        <v>139709.96400000001</v>
      </c>
      <c r="AA26" s="12">
        <v>4066.8472943180973</v>
      </c>
      <c r="AB26" s="11">
        <v>1.2652078162463121</v>
      </c>
      <c r="AC26" s="12">
        <v>12254.763999999992</v>
      </c>
      <c r="AD26" s="12">
        <v>8837.5356744987239</v>
      </c>
      <c r="AE26" s="11">
        <v>0.29599259783391058</v>
      </c>
      <c r="AG26" s="12">
        <v>14043.414666666669</v>
      </c>
      <c r="AH26" s="12">
        <v>5497.7439111794001</v>
      </c>
      <c r="AI26" s="11">
        <v>0.37218981904419574</v>
      </c>
    </row>
    <row r="27" spans="1:35" x14ac:dyDescent="0.3">
      <c r="A27" s="36">
        <v>25</v>
      </c>
      <c r="B27" t="s">
        <v>243</v>
      </c>
      <c r="C27" t="s">
        <v>236</v>
      </c>
      <c r="D27" t="s">
        <v>214</v>
      </c>
      <c r="E27" s="12">
        <v>207472.82280000002</v>
      </c>
      <c r="F27" s="12">
        <v>101345.84181885935</v>
      </c>
      <c r="G27" s="11">
        <v>1.0878460955119145</v>
      </c>
      <c r="H27" s="12">
        <v>24713.377733333327</v>
      </c>
      <c r="I27" s="12">
        <v>21556.505617776387</v>
      </c>
      <c r="J27" s="11">
        <v>0.624985008015707</v>
      </c>
      <c r="L27" s="12">
        <v>132041.87666666662</v>
      </c>
      <c r="M27" s="12">
        <v>48353.812585650405</v>
      </c>
      <c r="N27" s="11">
        <v>1.4437345069677328</v>
      </c>
      <c r="O27" s="12">
        <v>6101.5868666666665</v>
      </c>
      <c r="P27" s="12">
        <v>7347.2337891646348</v>
      </c>
      <c r="Q27" s="11">
        <v>0.13012790411476374</v>
      </c>
      <c r="S27" s="12">
        <v>31741.699000000001</v>
      </c>
      <c r="T27" s="12">
        <v>16338.504632886537</v>
      </c>
      <c r="U27" s="11">
        <v>0.30875486074182978</v>
      </c>
      <c r="V27" s="12">
        <v>12524.9344</v>
      </c>
      <c r="W27" s="12">
        <v>14363.515637912335</v>
      </c>
      <c r="X27" s="11">
        <v>0.3294912660228041</v>
      </c>
      <c r="Z27" s="12">
        <v>156384.9228</v>
      </c>
      <c r="AA27" s="12">
        <v>5284.8051529468648</v>
      </c>
      <c r="AB27" s="11">
        <v>1.4162155726390144</v>
      </c>
      <c r="AC27" s="12">
        <v>23932.857466666657</v>
      </c>
      <c r="AD27" s="12">
        <v>14503.995693254696</v>
      </c>
      <c r="AE27" s="11">
        <v>0.57805671779133172</v>
      </c>
      <c r="AG27" s="12">
        <v>8850.247666666668</v>
      </c>
      <c r="AH27" s="12">
        <v>6707.8714393269011</v>
      </c>
      <c r="AI27" s="11">
        <v>0.234556349416323</v>
      </c>
    </row>
    <row r="28" spans="1:35" x14ac:dyDescent="0.3">
      <c r="A28" s="36">
        <v>26</v>
      </c>
      <c r="B28" t="s">
        <v>244</v>
      </c>
      <c r="C28" t="s">
        <v>236</v>
      </c>
      <c r="D28" t="s">
        <v>216</v>
      </c>
      <c r="E28" s="12">
        <v>196815.47339999978</v>
      </c>
      <c r="F28" s="12">
        <v>104699.40555280996</v>
      </c>
      <c r="G28" s="11">
        <v>1.0319662179605666</v>
      </c>
      <c r="H28" s="12">
        <v>21132.313733333322</v>
      </c>
      <c r="I28" s="12">
        <v>10523.966595052456</v>
      </c>
      <c r="J28" s="11">
        <v>0.5344222635420528</v>
      </c>
      <c r="L28" s="12">
        <v>41530.756000000001</v>
      </c>
      <c r="M28" s="12">
        <v>30670.003690277445</v>
      </c>
      <c r="N28" s="11">
        <v>0.45409370914215191</v>
      </c>
      <c r="O28" s="12">
        <v>13883.478866666668</v>
      </c>
      <c r="P28" s="12">
        <v>11807.383379126957</v>
      </c>
      <c r="Q28" s="11">
        <v>0.29609149983763494</v>
      </c>
      <c r="S28" s="12">
        <v>106173.75940000001</v>
      </c>
      <c r="T28" s="12">
        <v>21610.274438563236</v>
      </c>
      <c r="U28" s="11">
        <v>1.032763378481522</v>
      </c>
      <c r="V28" s="12">
        <v>14060.182399999987</v>
      </c>
      <c r="W28" s="12">
        <v>21398.816773624334</v>
      </c>
      <c r="X28" s="11">
        <v>0.36987876754768023</v>
      </c>
      <c r="Z28" s="12">
        <v>155377.3126</v>
      </c>
      <c r="AA28" s="12">
        <v>7570.8028535622961</v>
      </c>
      <c r="AB28" s="11">
        <v>1.4070906951838209</v>
      </c>
      <c r="AC28" s="12">
        <v>26799.530266666661</v>
      </c>
      <c r="AD28" s="12">
        <v>14832.456530127594</v>
      </c>
      <c r="AE28" s="11">
        <v>0.64729623388579194</v>
      </c>
      <c r="AG28" s="12">
        <v>8769.1919999999664</v>
      </c>
      <c r="AH28" s="12">
        <v>3108.9931598393332</v>
      </c>
      <c r="AI28" s="11">
        <v>0.23240814724290196</v>
      </c>
    </row>
    <row r="29" spans="1:35" x14ac:dyDescent="0.3">
      <c r="A29" s="36">
        <v>27</v>
      </c>
      <c r="B29" t="s">
        <v>245</v>
      </c>
      <c r="C29" t="s">
        <v>236</v>
      </c>
      <c r="D29" t="s">
        <v>246</v>
      </c>
      <c r="E29" s="12">
        <v>177382.66019999998</v>
      </c>
      <c r="F29" s="12">
        <v>98760.616851101062</v>
      </c>
      <c r="G29" s="11">
        <v>0.93007378848892142</v>
      </c>
      <c r="H29" s="12">
        <v>23679.988333333316</v>
      </c>
      <c r="I29" s="12">
        <v>5912.3714194118611</v>
      </c>
      <c r="J29" s="11">
        <v>0.59885127229526647</v>
      </c>
      <c r="L29" s="12">
        <v>97110.110333333301</v>
      </c>
      <c r="M29" s="12">
        <v>18829.670894570892</v>
      </c>
      <c r="N29" s="11">
        <v>1.0617935824829901</v>
      </c>
      <c r="O29" s="12">
        <v>28013.960933333328</v>
      </c>
      <c r="P29" s="12">
        <v>7316.389613549466</v>
      </c>
      <c r="Q29" s="11">
        <v>0.59745081105418063</v>
      </c>
      <c r="S29" s="12">
        <v>89060.585399999996</v>
      </c>
      <c r="T29" s="12">
        <v>20625.339984844162</v>
      </c>
      <c r="U29" s="11">
        <v>0.86630172640610192</v>
      </c>
      <c r="V29" s="12">
        <v>21737.409599999992</v>
      </c>
      <c r="W29" s="12">
        <v>9897.1816243322937</v>
      </c>
      <c r="X29" s="11">
        <v>0.57184224527038263</v>
      </c>
      <c r="Z29" s="12">
        <v>80600.518799999962</v>
      </c>
      <c r="AA29" s="12">
        <v>10481.860310283109</v>
      </c>
      <c r="AB29" s="11">
        <v>0.72991505730591821</v>
      </c>
      <c r="AC29" s="12">
        <v>22469.238533333315</v>
      </c>
      <c r="AD29" s="12">
        <v>6594.9794270588291</v>
      </c>
      <c r="AE29" s="11">
        <v>0.54270553760408113</v>
      </c>
      <c r="AG29" s="12">
        <v>26088.162</v>
      </c>
      <c r="AH29" s="12">
        <v>2281.5350699637875</v>
      </c>
      <c r="AI29" s="11">
        <v>0.69140935623176036</v>
      </c>
    </row>
    <row r="30" spans="1:35" s="10" customFormat="1" x14ac:dyDescent="0.3">
      <c r="A30" s="36">
        <v>28</v>
      </c>
      <c r="B30" s="10" t="s">
        <v>247</v>
      </c>
      <c r="C30" t="s">
        <v>236</v>
      </c>
      <c r="D30" t="s">
        <v>246</v>
      </c>
      <c r="E30" s="12">
        <v>187151.06180000002</v>
      </c>
      <c r="F30" s="12">
        <v>117348.30188630661</v>
      </c>
      <c r="G30" s="11">
        <v>0.98129262957152508</v>
      </c>
      <c r="H30" s="12">
        <v>21015.218799999991</v>
      </c>
      <c r="I30" s="12">
        <v>14140.388801696219</v>
      </c>
      <c r="J30" s="11">
        <v>0.53146100997980816</v>
      </c>
      <c r="L30" s="12">
        <v>68432.069333333333</v>
      </c>
      <c r="M30" s="9">
        <v>50391.808609027386</v>
      </c>
      <c r="N30" s="11">
        <v>0.74823035217192391</v>
      </c>
      <c r="O30" s="12">
        <v>12713.860466666654</v>
      </c>
      <c r="P30" s="12">
        <v>12195.771089803868</v>
      </c>
      <c r="Q30" s="11">
        <v>0.27114717070949573</v>
      </c>
      <c r="S30" s="12">
        <v>103060.25739999997</v>
      </c>
      <c r="T30" s="12">
        <v>22397.889220082991</v>
      </c>
      <c r="U30" s="11">
        <v>1.002478015482225</v>
      </c>
      <c r="V30" s="12">
        <v>16068.041266666667</v>
      </c>
      <c r="W30" s="12">
        <v>24066.920726508379</v>
      </c>
      <c r="X30" s="11">
        <v>0.42269916076052749</v>
      </c>
      <c r="Z30" s="12">
        <v>97413.61</v>
      </c>
      <c r="AA30" s="12">
        <v>10462.150667981974</v>
      </c>
      <c r="AB30" s="11">
        <v>0.88217373515871722</v>
      </c>
      <c r="AC30" s="12">
        <v>18760.041066666658</v>
      </c>
      <c r="AD30" s="12">
        <v>9995.5636091907709</v>
      </c>
      <c r="AE30" s="8">
        <v>0.45311629753078181</v>
      </c>
      <c r="AG30" s="12">
        <v>15811.048333333332</v>
      </c>
      <c r="AH30" s="12">
        <v>3294.4691639785538</v>
      </c>
      <c r="AI30" s="11">
        <v>0.41903706169485017</v>
      </c>
    </row>
    <row r="31" spans="1:35" x14ac:dyDescent="0.3">
      <c r="A31" s="36">
        <v>29</v>
      </c>
      <c r="B31" t="s">
        <v>248</v>
      </c>
      <c r="C31" t="s">
        <v>236</v>
      </c>
      <c r="D31" t="s">
        <v>218</v>
      </c>
      <c r="E31" s="12">
        <v>73054.759999999995</v>
      </c>
      <c r="F31" s="12">
        <v>44503.538156121365</v>
      </c>
      <c r="G31" s="11">
        <v>0.38304937654976556</v>
      </c>
      <c r="H31" s="12">
        <v>36593.689466666656</v>
      </c>
      <c r="I31" s="12">
        <v>7373.3323158999819</v>
      </c>
      <c r="J31" s="11">
        <v>0.92543024880817015</v>
      </c>
      <c r="L31" s="12">
        <v>108514.07733333301</v>
      </c>
      <c r="M31" s="12">
        <v>9835.6921480053024</v>
      </c>
      <c r="N31" s="11">
        <v>1.1864835754598713</v>
      </c>
      <c r="O31" s="12">
        <v>44020.940799999975</v>
      </c>
      <c r="P31" s="12">
        <v>11712.332073755395</v>
      </c>
      <c r="Q31" s="11">
        <v>0.93882999433449354</v>
      </c>
      <c r="S31" s="12">
        <v>58493.805399999976</v>
      </c>
      <c r="T31" s="12">
        <v>7972.1675019007489</v>
      </c>
      <c r="U31" s="11">
        <v>0.56897542694663839</v>
      </c>
      <c r="V31" s="12">
        <v>36816.016133333331</v>
      </c>
      <c r="W31" s="12">
        <v>14169.817514128999</v>
      </c>
      <c r="X31" s="11">
        <v>0.96851251897079638</v>
      </c>
      <c r="Z31" s="12">
        <v>66374.331600000005</v>
      </c>
      <c r="AA31" s="12">
        <v>6783.567331006414</v>
      </c>
      <c r="AB31" s="11">
        <v>0.60108327805770956</v>
      </c>
      <c r="AC31" s="12">
        <v>35927.25966666665</v>
      </c>
      <c r="AD31" s="12">
        <v>6861.4000035103973</v>
      </c>
      <c r="AE31" s="11">
        <v>0.86776072732123966</v>
      </c>
      <c r="AG31" s="12">
        <v>39445.784666666666</v>
      </c>
      <c r="AH31" s="12">
        <v>5401.6816412363578</v>
      </c>
      <c r="AI31" s="11">
        <v>1.0454237666278154</v>
      </c>
    </row>
    <row r="32" spans="1:35" x14ac:dyDescent="0.3">
      <c r="A32" s="36">
        <v>30</v>
      </c>
      <c r="B32" t="s">
        <v>249</v>
      </c>
      <c r="C32" t="s">
        <v>236</v>
      </c>
      <c r="D32" t="s">
        <v>246</v>
      </c>
      <c r="E32" s="12">
        <v>51141.426799999972</v>
      </c>
      <c r="F32" s="12">
        <v>25204.465627687194</v>
      </c>
      <c r="G32" s="11">
        <v>0.26815079060701125</v>
      </c>
      <c r="H32" s="12">
        <v>59937.636599999998</v>
      </c>
      <c r="I32" s="12">
        <v>12449.907861715094</v>
      </c>
      <c r="J32" s="11">
        <v>1.5157832609974411</v>
      </c>
      <c r="L32" s="12">
        <v>20259.061999999965</v>
      </c>
      <c r="M32" s="12">
        <v>14870.409489403297</v>
      </c>
      <c r="N32" s="11">
        <v>0.22151083903507093</v>
      </c>
      <c r="O32" s="12">
        <v>72247.222399999897</v>
      </c>
      <c r="P32" s="12">
        <v>22436.616849993239</v>
      </c>
      <c r="Q32" s="11">
        <v>1.540808946011323</v>
      </c>
      <c r="S32" s="12">
        <v>28229.044799999981</v>
      </c>
      <c r="T32" s="12">
        <v>16704.021204950386</v>
      </c>
      <c r="U32" s="11">
        <v>0.27458690210939463</v>
      </c>
      <c r="V32" s="12">
        <v>61811.126799999991</v>
      </c>
      <c r="W32" s="12">
        <v>19786.263450814124</v>
      </c>
      <c r="X32" s="11">
        <v>1.6260545383477674</v>
      </c>
      <c r="Z32" s="12">
        <v>9435.8375999999989</v>
      </c>
      <c r="AA32" s="12">
        <v>12305.712410409364</v>
      </c>
      <c r="AB32" s="11">
        <v>8.5450565890567695E-2</v>
      </c>
      <c r="AC32" s="12">
        <v>60195.388466666642</v>
      </c>
      <c r="AD32" s="12">
        <v>13177.764795004741</v>
      </c>
      <c r="AE32" s="11">
        <v>1.4539153434427696</v>
      </c>
      <c r="AG32" s="12">
        <v>59440.26833333329</v>
      </c>
      <c r="AH32" s="12">
        <v>10100.623407511684</v>
      </c>
      <c r="AI32" s="11">
        <v>1.5753335809012938</v>
      </c>
    </row>
    <row r="33" spans="1:35" x14ac:dyDescent="0.3">
      <c r="A33" s="36">
        <v>31</v>
      </c>
      <c r="B33" t="s">
        <v>250</v>
      </c>
      <c r="C33" t="s">
        <v>236</v>
      </c>
      <c r="D33" t="s">
        <v>216</v>
      </c>
      <c r="E33" s="12">
        <v>196674.99599999978</v>
      </c>
      <c r="F33" s="12">
        <v>97466.912950464219</v>
      </c>
      <c r="G33" s="11">
        <v>1.0312296502066061</v>
      </c>
      <c r="H33" s="12">
        <v>11383.630999999999</v>
      </c>
      <c r="I33" s="12">
        <v>11584.011917051463</v>
      </c>
      <c r="J33" s="11">
        <v>0.28788451293676065</v>
      </c>
      <c r="L33" s="12">
        <v>62232.127999999997</v>
      </c>
      <c r="M33" s="12">
        <v>88009.519432938439</v>
      </c>
      <c r="N33" s="11">
        <v>0.68044072762193797</v>
      </c>
      <c r="O33" s="12">
        <v>0</v>
      </c>
      <c r="P33" s="12">
        <v>0</v>
      </c>
      <c r="Q33" s="11">
        <v>0</v>
      </c>
      <c r="S33" s="12">
        <v>59855.051599999992</v>
      </c>
      <c r="T33" s="12">
        <v>44797.749360732421</v>
      </c>
      <c r="U33" s="11">
        <v>0.58221641259508627</v>
      </c>
      <c r="V33" s="12">
        <v>1120</v>
      </c>
      <c r="W33" s="12">
        <v>4190.6562731868144</v>
      </c>
      <c r="X33" s="11">
        <v>2.9463644771308389E-2</v>
      </c>
      <c r="Z33" s="12">
        <v>43449.774799999956</v>
      </c>
      <c r="AA33" s="12">
        <v>10358.093850717158</v>
      </c>
      <c r="AB33" s="11">
        <v>0.39347941347334386</v>
      </c>
      <c r="AC33" s="12">
        <v>657.125</v>
      </c>
      <c r="AD33" s="12">
        <v>2458.7366102838264</v>
      </c>
      <c r="AE33" s="11">
        <v>1.5871716162923138E-2</v>
      </c>
      <c r="AG33" s="12">
        <v>0</v>
      </c>
      <c r="AH33" s="12">
        <v>0</v>
      </c>
      <c r="AI33" s="11">
        <v>0</v>
      </c>
    </row>
    <row r="34" spans="1:35" x14ac:dyDescent="0.3">
      <c r="A34" s="36">
        <v>32</v>
      </c>
      <c r="B34" t="s">
        <v>251</v>
      </c>
      <c r="C34" t="s">
        <v>252</v>
      </c>
      <c r="D34" t="s">
        <v>218</v>
      </c>
      <c r="E34" s="12">
        <v>172456.50639999978</v>
      </c>
      <c r="F34" s="12">
        <v>100364.18223600347</v>
      </c>
      <c r="G34" s="11">
        <v>0.90424439500548048</v>
      </c>
      <c r="H34" s="12">
        <v>63829.70299999998</v>
      </c>
      <c r="I34" s="12">
        <v>11319.159937313994</v>
      </c>
      <c r="J34" s="11">
        <v>1.6142110508547831</v>
      </c>
      <c r="L34" s="12">
        <v>144175.234</v>
      </c>
      <c r="M34" s="12">
        <v>23857.640667306925</v>
      </c>
      <c r="N34" s="11">
        <v>1.5763995910283379</v>
      </c>
      <c r="O34" s="12">
        <v>83578.136533333309</v>
      </c>
      <c r="P34" s="12">
        <v>19878.27915244404</v>
      </c>
      <c r="Q34" s="11">
        <v>1.7824621650993175</v>
      </c>
      <c r="S34" s="12">
        <v>110528.5848</v>
      </c>
      <c r="T34" s="12">
        <v>56246.819118637315</v>
      </c>
      <c r="U34" s="11">
        <v>1.075123225379824</v>
      </c>
      <c r="V34" s="12">
        <v>63294.99546666666</v>
      </c>
      <c r="W34" s="12">
        <v>19754.296323018963</v>
      </c>
      <c r="X34" s="11">
        <v>1.6650904127066442</v>
      </c>
      <c r="Z34" s="12">
        <v>55790.728600000009</v>
      </c>
      <c r="AA34" s="12">
        <v>12174.622829532023</v>
      </c>
      <c r="AB34" s="11">
        <v>0.505238594856389</v>
      </c>
      <c r="AC34" s="12">
        <v>66182.86113333331</v>
      </c>
      <c r="AD34" s="12">
        <v>7693.9702667061447</v>
      </c>
      <c r="AE34" s="11">
        <v>1.5985323747512634</v>
      </c>
      <c r="AG34" s="12">
        <v>70280.826333333331</v>
      </c>
      <c r="AH34" s="12">
        <v>6537.8126580394037</v>
      </c>
      <c r="AI34" s="11">
        <v>1.8626387282694021</v>
      </c>
    </row>
    <row r="35" spans="1:35" x14ac:dyDescent="0.3">
      <c r="A35" s="36">
        <v>33</v>
      </c>
      <c r="B35" t="s">
        <v>253</v>
      </c>
      <c r="C35" t="s">
        <v>252</v>
      </c>
      <c r="D35" t="s">
        <v>218</v>
      </c>
      <c r="E35" s="12">
        <v>216302.54999999941</v>
      </c>
      <c r="F35" s="12">
        <v>108549.08867524107</v>
      </c>
      <c r="G35" s="11">
        <v>1.1341431677227367</v>
      </c>
      <c r="H35" s="12">
        <v>23890.71373333333</v>
      </c>
      <c r="I35" s="12">
        <v>19010.854349198504</v>
      </c>
      <c r="J35" s="11">
        <v>0.60418037854813156</v>
      </c>
      <c r="L35" s="12">
        <v>114679.316666666</v>
      </c>
      <c r="M35" s="12">
        <v>51045.165293890088</v>
      </c>
      <c r="N35" s="11">
        <v>1.2538937713306677</v>
      </c>
      <c r="O35" s="12">
        <v>16378.681733333333</v>
      </c>
      <c r="P35" s="12">
        <v>17914.075881944253</v>
      </c>
      <c r="Q35" s="11">
        <v>0.3493064300641166</v>
      </c>
      <c r="S35" s="12">
        <v>179257.93859999959</v>
      </c>
      <c r="T35" s="12">
        <v>42647.212141413438</v>
      </c>
      <c r="U35" s="11">
        <v>1.7436609133402201</v>
      </c>
      <c r="V35" s="12">
        <v>16149.671666666667</v>
      </c>
      <c r="W35" s="12">
        <v>32284.731763818858</v>
      </c>
      <c r="X35" s="11">
        <v>0.42484659746422376</v>
      </c>
      <c r="Z35" s="12">
        <v>169793.8137999998</v>
      </c>
      <c r="AA35" s="12">
        <v>5693.0035337889331</v>
      </c>
      <c r="AB35" s="11">
        <v>1.5376459503635023</v>
      </c>
      <c r="AC35" s="12">
        <v>25543.473733333329</v>
      </c>
      <c r="AD35" s="12">
        <v>20948.633705417313</v>
      </c>
      <c r="AE35" s="11">
        <v>0.61695836394985615</v>
      </c>
      <c r="AG35" s="12">
        <v>23954.876333333301</v>
      </c>
      <c r="AH35" s="12">
        <v>15525.696269128119</v>
      </c>
      <c r="AI35" s="11">
        <v>0.63487131152594833</v>
      </c>
    </row>
    <row r="36" spans="1:35" x14ac:dyDescent="0.3">
      <c r="A36" s="36">
        <v>34</v>
      </c>
      <c r="B36" t="s">
        <v>254</v>
      </c>
      <c r="C36" t="s">
        <v>252</v>
      </c>
      <c r="D36" t="s">
        <v>218</v>
      </c>
      <c r="E36" s="12">
        <v>159406.5894</v>
      </c>
      <c r="F36" s="12">
        <v>93778.621964624195</v>
      </c>
      <c r="G36" s="11">
        <v>0.83581952343138854</v>
      </c>
      <c r="H36" s="12">
        <v>52089.814666666658</v>
      </c>
      <c r="I36" s="12">
        <v>10136.877077208805</v>
      </c>
      <c r="J36" s="11">
        <v>1.3173170251459718</v>
      </c>
      <c r="L36" s="12">
        <v>153443.98366666667</v>
      </c>
      <c r="M36" s="12">
        <v>17549.612798671678</v>
      </c>
      <c r="N36" s="11">
        <v>1.6777433015846002</v>
      </c>
      <c r="O36" s="12">
        <v>67618.019</v>
      </c>
      <c r="P36" s="12">
        <v>20168.834246757593</v>
      </c>
      <c r="Q36" s="11">
        <v>1.4420824098943319</v>
      </c>
      <c r="S36" s="12">
        <v>88561.700399999972</v>
      </c>
      <c r="T36" s="12">
        <v>18353.844623927038</v>
      </c>
      <c r="U36" s="11">
        <v>0.86144901928726769</v>
      </c>
      <c r="V36" s="12">
        <v>50913.682133333336</v>
      </c>
      <c r="W36" s="12">
        <v>16149.877585358836</v>
      </c>
      <c r="X36" s="11">
        <v>1.3393773610498609</v>
      </c>
      <c r="Z36" s="12">
        <v>57462.058999999994</v>
      </c>
      <c r="AA36" s="12">
        <v>7771.3569939497374</v>
      </c>
      <c r="AB36" s="11">
        <v>0.52037409575459292</v>
      </c>
      <c r="AC36" s="12">
        <v>51571.058066666643</v>
      </c>
      <c r="AD36" s="12">
        <v>6292.6338056096347</v>
      </c>
      <c r="AE36" s="11">
        <v>1.2456095809104213</v>
      </c>
      <c r="AG36" s="12">
        <v>56615.323666666634</v>
      </c>
      <c r="AH36" s="12">
        <v>5724.6201542069848</v>
      </c>
      <c r="AI36" s="11">
        <v>1.5004646356160591</v>
      </c>
    </row>
    <row r="37" spans="1:35" x14ac:dyDescent="0.3">
      <c r="A37" s="36">
        <v>35</v>
      </c>
      <c r="B37" t="s">
        <v>255</v>
      </c>
      <c r="C37" t="s">
        <v>252</v>
      </c>
      <c r="D37" t="s">
        <v>218</v>
      </c>
      <c r="E37" s="12">
        <v>121391.32639999999</v>
      </c>
      <c r="F37" s="12">
        <v>68918.83412103288</v>
      </c>
      <c r="G37" s="11">
        <v>0.63649339065748889</v>
      </c>
      <c r="H37" s="12">
        <v>31536.358799999984</v>
      </c>
      <c r="I37" s="12">
        <v>7844.7292442035714</v>
      </c>
      <c r="J37" s="11">
        <v>0.79753369491130921</v>
      </c>
      <c r="L37" s="12">
        <v>94575.872666666677</v>
      </c>
      <c r="M37" s="12">
        <v>12095.058345883241</v>
      </c>
      <c r="N37" s="11">
        <v>1.0340844461045335</v>
      </c>
      <c r="O37" s="12">
        <v>36860.398333333338</v>
      </c>
      <c r="P37" s="12">
        <v>12881.609212593041</v>
      </c>
      <c r="Q37" s="11">
        <v>0.78611785503799447</v>
      </c>
      <c r="S37" s="12">
        <v>137371.66139999981</v>
      </c>
      <c r="T37" s="12">
        <v>35358.543219786785</v>
      </c>
      <c r="U37" s="11">
        <v>1.3362286683340654</v>
      </c>
      <c r="V37" s="12">
        <v>29564.220533333315</v>
      </c>
      <c r="W37" s="12">
        <v>20417.107768186743</v>
      </c>
      <c r="X37" s="11">
        <v>0.77774079619174485</v>
      </c>
      <c r="Z37" s="12">
        <v>149226.81259999919</v>
      </c>
      <c r="AA37" s="12">
        <v>2739.5498689766951</v>
      </c>
      <c r="AB37" s="11">
        <v>1.3513920144954201</v>
      </c>
      <c r="AC37" s="12">
        <v>37195.927533333328</v>
      </c>
      <c r="AD37" s="12">
        <v>11495.190745435211</v>
      </c>
      <c r="AE37" s="11">
        <v>0.89840320216963954</v>
      </c>
      <c r="AG37" s="12">
        <v>40747.577666666664</v>
      </c>
      <c r="AH37" s="12">
        <v>9121.5502862531212</v>
      </c>
      <c r="AI37" s="11">
        <v>1.0799249269654816</v>
      </c>
    </row>
    <row r="38" spans="1:35" x14ac:dyDescent="0.3">
      <c r="A38" s="36">
        <v>36</v>
      </c>
      <c r="B38" t="s">
        <v>256</v>
      </c>
      <c r="C38" t="s">
        <v>252</v>
      </c>
      <c r="D38" t="s">
        <v>218</v>
      </c>
      <c r="E38" s="12">
        <v>173675.83679999961</v>
      </c>
      <c r="F38" s="12">
        <v>105198.5136077753</v>
      </c>
      <c r="G38" s="11">
        <v>0.91063773268160342</v>
      </c>
      <c r="H38" s="12">
        <v>19732.665733333324</v>
      </c>
      <c r="I38" s="12">
        <v>8332.0715887363858</v>
      </c>
      <c r="J38" s="11">
        <v>0.49902608961802886</v>
      </c>
      <c r="L38" s="12">
        <v>118407.58400000002</v>
      </c>
      <c r="M38" s="12">
        <v>21505.257015657367</v>
      </c>
      <c r="N38" s="11">
        <v>1.2946583252450528</v>
      </c>
      <c r="O38" s="12">
        <v>29794.808133333325</v>
      </c>
      <c r="P38" s="12">
        <v>17366.205726240598</v>
      </c>
      <c r="Q38" s="11">
        <v>0.63543075278878791</v>
      </c>
      <c r="S38" s="12">
        <v>146693.08639999977</v>
      </c>
      <c r="T38" s="12">
        <v>36107.876474322089</v>
      </c>
      <c r="U38" s="11">
        <v>1.4268991544284109</v>
      </c>
      <c r="V38" s="12">
        <v>25015.90513333325</v>
      </c>
      <c r="W38" s="12">
        <v>28306.335415832189</v>
      </c>
      <c r="X38" s="11">
        <v>0.65808905578685795</v>
      </c>
      <c r="Z38" s="12">
        <v>90351.825600000011</v>
      </c>
      <c r="AA38" s="12">
        <v>13413.16773446719</v>
      </c>
      <c r="AB38" s="11">
        <v>0.8182224995866697</v>
      </c>
      <c r="AC38" s="12">
        <v>20727.084599999995</v>
      </c>
      <c r="AD38" s="12">
        <v>6130.0904086038399</v>
      </c>
      <c r="AE38" s="11">
        <v>0.5006268269447901</v>
      </c>
      <c r="AG38" s="12">
        <v>16679.440999999966</v>
      </c>
      <c r="AH38" s="12">
        <v>6061.5708762208105</v>
      </c>
      <c r="AI38" s="11">
        <v>0.44205189940615996</v>
      </c>
    </row>
    <row r="39" spans="1:35" x14ac:dyDescent="0.3">
      <c r="A39" s="36">
        <v>37</v>
      </c>
      <c r="B39" t="s">
        <v>257</v>
      </c>
      <c r="C39" t="s">
        <v>252</v>
      </c>
      <c r="D39" t="s">
        <v>218</v>
      </c>
      <c r="E39" s="12">
        <v>174623.36259999982</v>
      </c>
      <c r="F39" s="12">
        <v>95404.842601763696</v>
      </c>
      <c r="G39" s="11">
        <v>0.91560591226298726</v>
      </c>
      <c r="H39" s="12">
        <v>16394.028333333317</v>
      </c>
      <c r="I39" s="12">
        <v>6747.8186456138201</v>
      </c>
      <c r="J39" s="11">
        <v>0.41459415381727643</v>
      </c>
      <c r="L39" s="12">
        <v>187354.12333333297</v>
      </c>
      <c r="M39" s="12">
        <v>22511.477405047866</v>
      </c>
      <c r="N39" s="11">
        <v>2.0485138480866896</v>
      </c>
      <c r="O39" s="12">
        <v>16407.912666666667</v>
      </c>
      <c r="P39" s="12">
        <v>6796.9319304242463</v>
      </c>
      <c r="Q39" s="11">
        <v>0.34992983511809772</v>
      </c>
      <c r="S39" s="12">
        <v>52253.908199999954</v>
      </c>
      <c r="T39" s="12">
        <v>12224.236487155023</v>
      </c>
      <c r="U39" s="11">
        <v>0.5082792874290486</v>
      </c>
      <c r="V39" s="12">
        <v>16769.439999999995</v>
      </c>
      <c r="W39" s="12">
        <v>15165.152365579097</v>
      </c>
      <c r="X39" s="11">
        <v>0.44115073497658003</v>
      </c>
      <c r="Z39" s="12">
        <v>137283.24920000002</v>
      </c>
      <c r="AA39" s="12">
        <v>4658.8011492983242</v>
      </c>
      <c r="AB39" s="11">
        <v>1.2432315845957149</v>
      </c>
      <c r="AC39" s="12">
        <v>15340.03166666666</v>
      </c>
      <c r="AD39" s="12">
        <v>6196.1489088760873</v>
      </c>
      <c r="AE39" s="11">
        <v>0.37051189430258474</v>
      </c>
      <c r="AG39" s="12">
        <v>18012.281666666666</v>
      </c>
      <c r="AH39" s="12">
        <v>3235.5292856149772</v>
      </c>
      <c r="AI39" s="11">
        <v>0.47737590986345213</v>
      </c>
    </row>
    <row r="40" spans="1:35" x14ac:dyDescent="0.3">
      <c r="A40" s="36">
        <v>38</v>
      </c>
      <c r="B40" t="s">
        <v>258</v>
      </c>
      <c r="C40" t="s">
        <v>252</v>
      </c>
      <c r="D40" t="s">
        <v>218</v>
      </c>
      <c r="E40" s="12">
        <v>72323.441800000001</v>
      </c>
      <c r="F40" s="12">
        <v>34481.020268116103</v>
      </c>
      <c r="G40" s="11">
        <v>0.3792148422830115</v>
      </c>
      <c r="H40" s="12">
        <v>26084.298333333307</v>
      </c>
      <c r="I40" s="12">
        <v>6327.9775778900557</v>
      </c>
      <c r="J40" s="11">
        <v>0.65965468495850033</v>
      </c>
      <c r="L40" s="12">
        <v>80637.122333333304</v>
      </c>
      <c r="M40" s="12">
        <v>24417.956872611991</v>
      </c>
      <c r="N40" s="11">
        <v>0.88167935047685564</v>
      </c>
      <c r="O40" s="12">
        <v>36181.373200000002</v>
      </c>
      <c r="P40" s="12">
        <v>10536.307806954088</v>
      </c>
      <c r="Q40" s="11">
        <v>0.7716363571305187</v>
      </c>
      <c r="S40" s="12">
        <v>153648.36319999979</v>
      </c>
      <c r="T40" s="12">
        <v>32214.779696449372</v>
      </c>
      <c r="U40" s="11">
        <v>1.4945538669189076</v>
      </c>
      <c r="V40" s="12">
        <v>30037.728799999997</v>
      </c>
      <c r="W40" s="12">
        <v>26030.808954667977</v>
      </c>
      <c r="X40" s="11">
        <v>0.79019729562508878</v>
      </c>
      <c r="Z40" s="12">
        <v>40600.598799999985</v>
      </c>
      <c r="AA40" s="12">
        <v>6821.4499937715318</v>
      </c>
      <c r="AB40" s="11">
        <v>0.36767739018271178</v>
      </c>
      <c r="AC40" s="12">
        <v>22223.435599999986</v>
      </c>
      <c r="AD40" s="12">
        <v>3480.4927495405918</v>
      </c>
      <c r="AE40" s="11">
        <v>0.5367685935068689</v>
      </c>
      <c r="AG40" s="12">
        <v>28889.217333333334</v>
      </c>
      <c r="AH40" s="12">
        <v>11238.802134549192</v>
      </c>
      <c r="AI40" s="11">
        <v>0.76564516727853082</v>
      </c>
    </row>
    <row r="41" spans="1:35" x14ac:dyDescent="0.3">
      <c r="A41" s="36">
        <v>39</v>
      </c>
      <c r="B41" t="s">
        <v>259</v>
      </c>
      <c r="C41" t="s">
        <v>252</v>
      </c>
      <c r="D41" t="s">
        <v>214</v>
      </c>
      <c r="E41" s="12">
        <v>179691.8542</v>
      </c>
      <c r="F41" s="12">
        <v>95800.956291485185</v>
      </c>
      <c r="G41" s="11">
        <v>0.94218162817017514</v>
      </c>
      <c r="H41" s="12">
        <v>18931.364866666652</v>
      </c>
      <c r="I41" s="12">
        <v>12000.479122302317</v>
      </c>
      <c r="J41" s="11">
        <v>0.47876171968930059</v>
      </c>
      <c r="L41" s="12">
        <v>32167.43133333333</v>
      </c>
      <c r="M41" s="12">
        <v>22989.221877501022</v>
      </c>
      <c r="N41" s="11">
        <v>0.35171592368144727</v>
      </c>
      <c r="O41" s="12">
        <v>19643.301466666653</v>
      </c>
      <c r="P41" s="12">
        <v>9541.4858782368647</v>
      </c>
      <c r="Q41" s="11">
        <v>0.41893063322857049</v>
      </c>
      <c r="S41" s="12">
        <v>137013.74559999979</v>
      </c>
      <c r="T41" s="12">
        <v>32334.445959153716</v>
      </c>
      <c r="U41" s="11">
        <v>1.3327471835217275</v>
      </c>
      <c r="V41" s="12">
        <v>13654.713666666667</v>
      </c>
      <c r="W41" s="12">
        <v>8319.9945743340122</v>
      </c>
      <c r="X41" s="11">
        <v>0.35921217225767549</v>
      </c>
      <c r="Z41" s="12">
        <v>87547.810599999997</v>
      </c>
      <c r="AA41" s="12">
        <v>13121.258844686461</v>
      </c>
      <c r="AB41" s="11">
        <v>0.79282945249611358</v>
      </c>
      <c r="AC41" s="12">
        <v>17897.950399999991</v>
      </c>
      <c r="AD41" s="12">
        <v>8170.9873962326801</v>
      </c>
      <c r="AE41" s="11">
        <v>0.43229399071238578</v>
      </c>
      <c r="AG41" s="12">
        <v>19939.912333333334</v>
      </c>
      <c r="AH41" s="12">
        <v>7410.4068413871473</v>
      </c>
      <c r="AI41" s="11">
        <v>0.52846352110615291</v>
      </c>
    </row>
    <row r="42" spans="1:35" x14ac:dyDescent="0.3">
      <c r="A42" s="36">
        <v>40</v>
      </c>
      <c r="B42" t="s">
        <v>260</v>
      </c>
      <c r="C42" t="s">
        <v>252</v>
      </c>
      <c r="D42" t="s">
        <v>261</v>
      </c>
      <c r="E42" s="12">
        <v>182514.91339999999</v>
      </c>
      <c r="F42" s="12">
        <v>98097.537748585426</v>
      </c>
      <c r="G42" s="11">
        <v>0.95698382677466132</v>
      </c>
      <c r="H42" s="12">
        <v>9691.1858666666594</v>
      </c>
      <c r="I42" s="12">
        <v>8629.7003312700872</v>
      </c>
      <c r="J42" s="11">
        <v>0.24508369280460252</v>
      </c>
      <c r="L42" s="12">
        <v>32245.384666666665</v>
      </c>
      <c r="M42" s="12">
        <v>28589.391674120263</v>
      </c>
      <c r="N42" s="11">
        <v>0.3525682587141476</v>
      </c>
      <c r="O42" s="12">
        <v>741.48360000000002</v>
      </c>
      <c r="P42" s="12">
        <v>2774.3775891117348</v>
      </c>
      <c r="Q42" s="11">
        <v>1.5813543085092818E-2</v>
      </c>
      <c r="S42" s="12">
        <v>125179.65960000001</v>
      </c>
      <c r="T42" s="12">
        <v>30165.123086697255</v>
      </c>
      <c r="U42" s="11">
        <v>1.217635778333972</v>
      </c>
      <c r="V42" s="12">
        <v>4241.0592000000006</v>
      </c>
      <c r="W42" s="12">
        <v>14450.182818357178</v>
      </c>
      <c r="X42" s="11">
        <v>0.11156880510972264</v>
      </c>
      <c r="Z42" s="12">
        <v>110604.48699999999</v>
      </c>
      <c r="AA42" s="12">
        <v>6555.5954016456526</v>
      </c>
      <c r="AB42" s="11">
        <v>1.0016297868655495</v>
      </c>
      <c r="AC42" s="12">
        <v>12133.873</v>
      </c>
      <c r="AD42" s="12">
        <v>9589.215138894242</v>
      </c>
      <c r="AE42" s="11">
        <v>0.29307268512529072</v>
      </c>
      <c r="AG42" s="12">
        <v>0</v>
      </c>
      <c r="AH42" s="12">
        <v>0</v>
      </c>
      <c r="AI42" s="11">
        <v>0</v>
      </c>
    </row>
    <row r="43" spans="1:35" x14ac:dyDescent="0.3">
      <c r="A43" s="36">
        <v>41</v>
      </c>
      <c r="B43" t="s">
        <v>262</v>
      </c>
      <c r="C43" t="s">
        <v>252</v>
      </c>
      <c r="D43" t="s">
        <v>214</v>
      </c>
      <c r="E43" s="12">
        <v>167932.6182</v>
      </c>
      <c r="F43" s="12">
        <v>78238.450247738117</v>
      </c>
      <c r="G43" s="11">
        <v>0.88052420819505561</v>
      </c>
      <c r="H43" s="12">
        <v>17615.773666666646</v>
      </c>
      <c r="I43" s="12">
        <v>6164.051468558162</v>
      </c>
      <c r="J43" s="11">
        <v>0.44549128674607796</v>
      </c>
      <c r="L43" s="12">
        <v>20935.232</v>
      </c>
      <c r="M43" s="12">
        <v>29606.889025827219</v>
      </c>
      <c r="N43" s="11">
        <v>0.22890402357788697</v>
      </c>
      <c r="O43" s="12">
        <v>21507.58393333331</v>
      </c>
      <c r="P43" s="12">
        <v>12437.032780692072</v>
      </c>
      <c r="Q43" s="11">
        <v>0.4586899901575926</v>
      </c>
      <c r="S43" s="12">
        <v>98905.215999999797</v>
      </c>
      <c r="T43" s="12">
        <v>21731.533025233184</v>
      </c>
      <c r="U43" s="11">
        <v>0.96206148866576213</v>
      </c>
      <c r="V43" s="12">
        <v>12275.021666666644</v>
      </c>
      <c r="W43" s="12">
        <v>12016.611642296733</v>
      </c>
      <c r="X43" s="11">
        <v>0.32291685530962488</v>
      </c>
      <c r="Z43" s="12">
        <v>57994.359399999994</v>
      </c>
      <c r="AA43" s="12">
        <v>26989.658788090328</v>
      </c>
      <c r="AB43" s="11">
        <v>0.52519458677319375</v>
      </c>
      <c r="AC43" s="12">
        <v>14164.263533333327</v>
      </c>
      <c r="AD43" s="12">
        <v>7209.8548418315831</v>
      </c>
      <c r="AE43" s="11">
        <v>0.34211325160039474</v>
      </c>
      <c r="AG43" s="12">
        <v>8769.3066666666655</v>
      </c>
      <c r="AH43" s="12">
        <v>6249.7361208365355</v>
      </c>
      <c r="AI43" s="11">
        <v>0.23241118623070811</v>
      </c>
    </row>
    <row r="44" spans="1:35" x14ac:dyDescent="0.3">
      <c r="A44" s="36">
        <v>42</v>
      </c>
      <c r="B44" t="s">
        <v>263</v>
      </c>
      <c r="C44" t="s">
        <v>264</v>
      </c>
      <c r="D44" t="s">
        <v>218</v>
      </c>
      <c r="E44" s="12">
        <v>98312.037199999977</v>
      </c>
      <c r="F44" s="12">
        <v>61514.007581652804</v>
      </c>
      <c r="G44" s="11">
        <v>0.51548132601896646</v>
      </c>
      <c r="H44" s="12">
        <v>33665.635133333315</v>
      </c>
      <c r="I44" s="12">
        <v>10876.452755369199</v>
      </c>
      <c r="J44" s="11">
        <v>0.8513816877116237</v>
      </c>
      <c r="L44" s="12">
        <v>37629.776333333335</v>
      </c>
      <c r="M44" s="12">
        <v>2740.8472300168241</v>
      </c>
      <c r="N44" s="11">
        <v>0.41144073345047938</v>
      </c>
      <c r="O44" s="12">
        <v>42144.008199999997</v>
      </c>
      <c r="P44" s="12">
        <v>13683.49565796852</v>
      </c>
      <c r="Q44" s="11">
        <v>0.89880084933666093</v>
      </c>
      <c r="S44" s="12">
        <v>33193.3986</v>
      </c>
      <c r="T44" s="12">
        <v>19859.271860985085</v>
      </c>
      <c r="U44" s="11">
        <v>0.32287569617149503</v>
      </c>
      <c r="V44" s="12">
        <v>34821.047999999995</v>
      </c>
      <c r="W44" s="12">
        <v>13310.437978400958</v>
      </c>
      <c r="X44" s="11">
        <v>0.91603124003274849</v>
      </c>
      <c r="Z44" s="12">
        <v>17420.563999999998</v>
      </c>
      <c r="AA44" s="12">
        <v>8733.6517441731794</v>
      </c>
      <c r="AB44" s="11">
        <v>0.15775992710311712</v>
      </c>
      <c r="AC44" s="12">
        <v>33326.46253333331</v>
      </c>
      <c r="AD44" s="12">
        <v>5901.7645422115111</v>
      </c>
      <c r="AE44" s="11">
        <v>0.80494297742949772</v>
      </c>
      <c r="AG44" s="12">
        <v>38704.546333333295</v>
      </c>
      <c r="AH44" s="12">
        <v>8631.1705754337199</v>
      </c>
      <c r="AI44" s="11">
        <v>1.025778874861798</v>
      </c>
    </row>
    <row r="45" spans="1:35" x14ac:dyDescent="0.3">
      <c r="A45" s="36">
        <v>43</v>
      </c>
      <c r="B45" t="s">
        <v>265</v>
      </c>
      <c r="C45" t="s">
        <v>264</v>
      </c>
      <c r="D45" t="s">
        <v>218</v>
      </c>
      <c r="E45" s="12">
        <v>40798.12319999998</v>
      </c>
      <c r="F45" s="12">
        <v>26438.721470791028</v>
      </c>
      <c r="G45" s="11">
        <v>0.213917555216943</v>
      </c>
      <c r="H45" s="12">
        <v>13984.577666666655</v>
      </c>
      <c r="I45" s="12">
        <v>5850.0551191447121</v>
      </c>
      <c r="J45" s="11">
        <v>0.35366073708772106</v>
      </c>
      <c r="L45" s="12">
        <v>33785.947999999997</v>
      </c>
      <c r="M45" s="12">
        <v>3702.1780501076605</v>
      </c>
      <c r="N45" s="11">
        <v>0.3694126455151423</v>
      </c>
      <c r="O45" s="12">
        <v>17405.403799999982</v>
      </c>
      <c r="P45" s="12">
        <v>6892.5013893493642</v>
      </c>
      <c r="Q45" s="11">
        <v>0.37120322405611939</v>
      </c>
      <c r="S45" s="12">
        <v>19241.553200000002</v>
      </c>
      <c r="T45" s="12">
        <v>7610.0836199028208</v>
      </c>
      <c r="U45" s="11">
        <v>0.18716462148804672</v>
      </c>
      <c r="V45" s="12">
        <v>13209.64306666666</v>
      </c>
      <c r="W45" s="12">
        <v>3037.7914550018463</v>
      </c>
      <c r="X45" s="11">
        <v>0.34750377756432432</v>
      </c>
      <c r="Z45" s="12">
        <v>138224.6642</v>
      </c>
      <c r="AA45" s="12">
        <v>10546.716219514747</v>
      </c>
      <c r="AB45" s="11">
        <v>1.2517570009814174</v>
      </c>
      <c r="AC45" s="12">
        <v>13108.805333333319</v>
      </c>
      <c r="AD45" s="12">
        <v>2642.3980368088505</v>
      </c>
      <c r="AE45" s="11">
        <v>0.31662048694796191</v>
      </c>
      <c r="AG45" s="12">
        <v>15134.666666666666</v>
      </c>
      <c r="AH45" s="12">
        <v>1133.5612021510892</v>
      </c>
      <c r="AI45" s="11">
        <v>0.40111105323488411</v>
      </c>
    </row>
    <row r="46" spans="1:35" x14ac:dyDescent="0.3">
      <c r="A46" s="36">
        <v>44</v>
      </c>
      <c r="B46" t="s">
        <v>266</v>
      </c>
      <c r="C46" t="s">
        <v>264</v>
      </c>
      <c r="D46" t="s">
        <v>246</v>
      </c>
      <c r="E46" s="12">
        <v>197201.08339999997</v>
      </c>
      <c r="F46" s="12">
        <v>100539.84611336076</v>
      </c>
      <c r="G46" s="11">
        <v>1.033988094017533</v>
      </c>
      <c r="H46" s="12">
        <v>5259.5022666666655</v>
      </c>
      <c r="I46" s="12">
        <v>5039.8414439624139</v>
      </c>
      <c r="J46" s="11">
        <v>0.13300934019462873</v>
      </c>
      <c r="L46" s="12">
        <v>8518.7106666666332</v>
      </c>
      <c r="M46" s="12">
        <v>12047.276158732304</v>
      </c>
      <c r="N46" s="11">
        <v>9.3142848729637018E-2</v>
      </c>
      <c r="O46" s="12">
        <v>8227.8491333333332</v>
      </c>
      <c r="P46" s="12">
        <v>4782.2587070342388</v>
      </c>
      <c r="Q46" s="11">
        <v>0.17547447680246775</v>
      </c>
      <c r="S46" s="12">
        <v>36541.9208</v>
      </c>
      <c r="T46" s="12">
        <v>24510.779527655301</v>
      </c>
      <c r="U46" s="11">
        <v>0.35544712549391178</v>
      </c>
      <c r="V46" s="12">
        <v>5534.8715333333257</v>
      </c>
      <c r="W46" s="12">
        <v>4152.1128676495273</v>
      </c>
      <c r="X46" s="11">
        <v>0.14560490063657153</v>
      </c>
      <c r="Z46" s="12">
        <v>33464.955800000003</v>
      </c>
      <c r="AA46" s="12">
        <v>5770.0463264717628</v>
      </c>
      <c r="AB46" s="11">
        <v>0.30305729409891885</v>
      </c>
      <c r="AC46" s="12">
        <v>5230.6311333333333</v>
      </c>
      <c r="AD46" s="12">
        <v>4853.7600356972425</v>
      </c>
      <c r="AE46" s="11">
        <v>0.12633683500280105</v>
      </c>
      <c r="AG46" s="12">
        <v>8470.0606666666663</v>
      </c>
      <c r="AH46" s="12">
        <v>2858.0943559280108</v>
      </c>
      <c r="AI46" s="11">
        <v>0.22448032915404137</v>
      </c>
    </row>
    <row r="47" spans="1:35" x14ac:dyDescent="0.3">
      <c r="A47" s="36">
        <v>45</v>
      </c>
      <c r="B47" t="s">
        <v>267</v>
      </c>
      <c r="C47" t="s">
        <v>264</v>
      </c>
      <c r="D47" t="s">
        <v>238</v>
      </c>
      <c r="E47" s="12">
        <v>236557.60860000001</v>
      </c>
      <c r="F47" s="12">
        <v>117099.30980535307</v>
      </c>
      <c r="G47" s="11">
        <v>1.2403468917334539</v>
      </c>
      <c r="H47" s="12">
        <v>35290.915799999981</v>
      </c>
      <c r="I47" s="12">
        <v>20005.309035172508</v>
      </c>
      <c r="J47" s="11">
        <v>0.89248396282128495</v>
      </c>
      <c r="L47" s="12">
        <v>242046.57333333333</v>
      </c>
      <c r="M47" s="12">
        <v>41490.635250425439</v>
      </c>
      <c r="N47" s="11">
        <v>2.6465163858341803</v>
      </c>
      <c r="O47" s="12">
        <v>37370.392199999987</v>
      </c>
      <c r="P47" s="12">
        <v>23182.792745043334</v>
      </c>
      <c r="Q47" s="11">
        <v>0.79699444082312332</v>
      </c>
      <c r="S47" s="12">
        <v>186713.2421999998</v>
      </c>
      <c r="T47" s="12">
        <v>48915.795459885696</v>
      </c>
      <c r="U47" s="11">
        <v>1.816179439358822</v>
      </c>
      <c r="V47" s="12">
        <v>37554.473133333326</v>
      </c>
      <c r="W47" s="12">
        <v>33223.346264685053</v>
      </c>
      <c r="X47" s="11">
        <v>0.98793897854837309</v>
      </c>
      <c r="Z47" s="12">
        <v>179864.99460000001</v>
      </c>
      <c r="AA47" s="12">
        <v>6030.6793689720052</v>
      </c>
      <c r="AB47" s="11">
        <v>1.6288501587261215</v>
      </c>
      <c r="AC47" s="12">
        <v>35503.863466666662</v>
      </c>
      <c r="AD47" s="12">
        <v>12033.805719793116</v>
      </c>
      <c r="AE47" s="11">
        <v>0.85753432547857644</v>
      </c>
      <c r="AG47" s="12">
        <v>30717.138333333296</v>
      </c>
      <c r="AH47" s="12">
        <v>13104.037290015076</v>
      </c>
      <c r="AI47" s="11">
        <v>0.8140901931048995</v>
      </c>
    </row>
    <row r="48" spans="1:35" x14ac:dyDescent="0.3">
      <c r="A48" s="36">
        <v>46</v>
      </c>
      <c r="B48" t="s">
        <v>268</v>
      </c>
      <c r="C48" t="s">
        <v>264</v>
      </c>
      <c r="D48" t="s">
        <v>238</v>
      </c>
      <c r="E48" s="12">
        <v>254071.28960000002</v>
      </c>
      <c r="F48" s="12">
        <v>128741.38959520358</v>
      </c>
      <c r="G48" s="11">
        <v>1.3321766997862281</v>
      </c>
      <c r="H48" s="12">
        <v>20420.085599999988</v>
      </c>
      <c r="I48" s="12">
        <v>24701.961957779895</v>
      </c>
      <c r="J48" s="11">
        <v>0.51641048423679203</v>
      </c>
      <c r="L48" s="12">
        <v>228950.50166666633</v>
      </c>
      <c r="M48" s="12">
        <v>29639.604564478035</v>
      </c>
      <c r="N48" s="11">
        <v>2.5033250661695865</v>
      </c>
      <c r="O48" s="12">
        <v>8763.5881333333327</v>
      </c>
      <c r="P48" s="12">
        <v>11242.119995233161</v>
      </c>
      <c r="Q48" s="11">
        <v>0.18690012635002959</v>
      </c>
      <c r="S48" s="12">
        <v>193811.75320000001</v>
      </c>
      <c r="T48" s="12">
        <v>47726.342756744954</v>
      </c>
      <c r="U48" s="11">
        <v>1.8852274060501895</v>
      </c>
      <c r="V48" s="12">
        <v>20697.432266666659</v>
      </c>
      <c r="W48" s="12">
        <v>42428.519924683962</v>
      </c>
      <c r="X48" s="11">
        <v>0.54448374284221668</v>
      </c>
      <c r="Z48" s="12">
        <v>183499.53220000002</v>
      </c>
      <c r="AA48" s="12">
        <v>3903.6442333244709</v>
      </c>
      <c r="AB48" s="11">
        <v>1.6617643850869639</v>
      </c>
      <c r="AC48" s="12">
        <v>22115.564133333322</v>
      </c>
      <c r="AD48" s="12">
        <v>19925.244373620993</v>
      </c>
      <c r="AE48" s="11">
        <v>0.53416314507466578</v>
      </c>
      <c r="AG48" s="12">
        <v>4664.6833333333334</v>
      </c>
      <c r="AH48" s="12">
        <v>6596.8584341757369</v>
      </c>
      <c r="AI48" s="11">
        <v>0.12362717237515704</v>
      </c>
    </row>
    <row r="49" spans="1:35" x14ac:dyDescent="0.3">
      <c r="A49" s="36">
        <v>47</v>
      </c>
      <c r="B49" t="s">
        <v>269</v>
      </c>
      <c r="C49" t="s">
        <v>264</v>
      </c>
      <c r="D49" t="s">
        <v>238</v>
      </c>
      <c r="E49" s="12">
        <v>183433.57459999979</v>
      </c>
      <c r="F49" s="12">
        <v>110167.98719713936</v>
      </c>
      <c r="G49" s="11">
        <v>0.96180066006410581</v>
      </c>
      <c r="H49" s="12">
        <v>61956.888799999979</v>
      </c>
      <c r="I49" s="12">
        <v>14876.801099489929</v>
      </c>
      <c r="J49" s="11">
        <v>1.5668488160996292</v>
      </c>
      <c r="L49" s="12">
        <v>21296.776666666668</v>
      </c>
      <c r="M49" s="12">
        <v>30118.190396830876</v>
      </c>
      <c r="N49" s="11">
        <v>0.23285712182409352</v>
      </c>
      <c r="O49" s="12">
        <v>85989.101733333053</v>
      </c>
      <c r="P49" s="12">
        <v>26471.573201348074</v>
      </c>
      <c r="Q49" s="11">
        <v>1.8338805674306107</v>
      </c>
      <c r="S49" s="12">
        <v>111058.27759999961</v>
      </c>
      <c r="T49" s="12">
        <v>30920.623179825623</v>
      </c>
      <c r="U49" s="11">
        <v>1.0802756032251253</v>
      </c>
      <c r="V49" s="12">
        <v>63379.966399999998</v>
      </c>
      <c r="W49" s="12">
        <v>18834.309459251013</v>
      </c>
      <c r="X49" s="11">
        <v>1.6673257282384477</v>
      </c>
      <c r="Z49" s="12">
        <v>115305.83259999999</v>
      </c>
      <c r="AA49" s="12">
        <v>6473.5589599515888</v>
      </c>
      <c r="AB49" s="11">
        <v>1.0442049835780418</v>
      </c>
      <c r="AC49" s="12">
        <v>63665.192333333296</v>
      </c>
      <c r="AD49" s="12">
        <v>14201.110772897307</v>
      </c>
      <c r="AE49" s="11">
        <v>1.5377224457638596</v>
      </c>
      <c r="AG49" s="12">
        <v>62773.720333333302</v>
      </c>
      <c r="AH49" s="12">
        <v>9654.6798510718472</v>
      </c>
      <c r="AI49" s="11">
        <v>1.6636793946596369</v>
      </c>
    </row>
    <row r="50" spans="1:35" x14ac:dyDescent="0.3">
      <c r="A50" s="36">
        <v>48</v>
      </c>
      <c r="B50" t="s">
        <v>270</v>
      </c>
      <c r="C50" t="s">
        <v>264</v>
      </c>
      <c r="D50" t="s">
        <v>238</v>
      </c>
      <c r="E50" s="12">
        <v>132163.66019999998</v>
      </c>
      <c r="F50" s="12">
        <v>68463.605047701072</v>
      </c>
      <c r="G50" s="11">
        <v>0.69297616804360262</v>
      </c>
      <c r="H50" s="12">
        <v>15655.101666666667</v>
      </c>
      <c r="I50" s="12">
        <v>14989.588385791883</v>
      </c>
      <c r="J50" s="11">
        <v>0.39590718622940291</v>
      </c>
      <c r="L50" s="12">
        <v>133282.92966666634</v>
      </c>
      <c r="M50" s="12">
        <v>27397.62958110269</v>
      </c>
      <c r="N50" s="11">
        <v>1.4573040735802902</v>
      </c>
      <c r="O50" s="12">
        <v>5186.1629333333267</v>
      </c>
      <c r="P50" s="12">
        <v>11359.141395141098</v>
      </c>
      <c r="Q50" s="11">
        <v>0.11060475375662783</v>
      </c>
      <c r="S50" s="12">
        <v>101956.7444</v>
      </c>
      <c r="T50" s="12">
        <v>30334.793696025863</v>
      </c>
      <c r="U50" s="11">
        <v>0.99174402790828353</v>
      </c>
      <c r="V50" s="12">
        <v>11162.049733333331</v>
      </c>
      <c r="W50" s="12">
        <v>28785.85090188633</v>
      </c>
      <c r="X50" s="11">
        <v>0.29363809666304536</v>
      </c>
      <c r="Z50" s="12">
        <v>99423.251999999993</v>
      </c>
      <c r="AA50" s="12">
        <v>6870.8112186882845</v>
      </c>
      <c r="AB50" s="11">
        <v>0.90037297230301172</v>
      </c>
      <c r="AC50" s="12">
        <v>16716.19886666664</v>
      </c>
      <c r="AD50" s="12">
        <v>13546.826063293087</v>
      </c>
      <c r="AE50" s="11">
        <v>0.40375082934709583</v>
      </c>
      <c r="AG50" s="12">
        <v>4398.13</v>
      </c>
      <c r="AH50" s="12">
        <v>6219.8950950799799</v>
      </c>
      <c r="AI50" s="11">
        <v>0.11656276252514806</v>
      </c>
    </row>
    <row r="51" spans="1:35" x14ac:dyDescent="0.3">
      <c r="A51" s="36">
        <v>49</v>
      </c>
      <c r="B51" t="s">
        <v>271</v>
      </c>
      <c r="C51" t="s">
        <v>264</v>
      </c>
      <c r="D51" t="s">
        <v>272</v>
      </c>
      <c r="E51" s="12">
        <v>99661.888799999986</v>
      </c>
      <c r="F51" s="12">
        <v>64101.654499622338</v>
      </c>
      <c r="G51" s="11">
        <v>0.5225590279211384</v>
      </c>
      <c r="H51" s="12">
        <v>35891.109199999992</v>
      </c>
      <c r="I51" s="12">
        <v>5820.2243226401788</v>
      </c>
      <c r="J51" s="11">
        <v>0.90766245768174381</v>
      </c>
      <c r="L51" s="12">
        <v>83301.448333333319</v>
      </c>
      <c r="M51" s="12">
        <v>12477.574142191412</v>
      </c>
      <c r="N51" s="11">
        <v>0.91081086148772872</v>
      </c>
      <c r="O51" s="12">
        <v>45681.520800000006</v>
      </c>
      <c r="P51" s="12">
        <v>10308.1577670519</v>
      </c>
      <c r="Q51" s="11">
        <v>0.97424501008972275</v>
      </c>
      <c r="S51" s="12">
        <v>47680.658600000002</v>
      </c>
      <c r="T51" s="12">
        <v>10881.217411590145</v>
      </c>
      <c r="U51" s="11">
        <v>0.46379480525354777</v>
      </c>
      <c r="V51" s="12">
        <v>35463.788466666658</v>
      </c>
      <c r="W51" s="12">
        <v>10384.04529902875</v>
      </c>
      <c r="X51" s="11">
        <v>0.93293970145240168</v>
      </c>
      <c r="Z51" s="12">
        <v>70998.625200000009</v>
      </c>
      <c r="AA51" s="12">
        <v>2097.6022332969037</v>
      </c>
      <c r="AB51" s="11">
        <v>0.6429606949564628</v>
      </c>
      <c r="AC51" s="12">
        <v>36535.197866666633</v>
      </c>
      <c r="AD51" s="12">
        <v>4691.1138422266258</v>
      </c>
      <c r="AE51" s="11">
        <v>0.8824444215270576</v>
      </c>
      <c r="AG51" s="12">
        <v>39573.328000000001</v>
      </c>
      <c r="AH51" s="12">
        <v>3821.5743082567419</v>
      </c>
      <c r="AI51" s="11">
        <v>1.0488040221625539</v>
      </c>
    </row>
    <row r="52" spans="1:35" x14ac:dyDescent="0.3">
      <c r="A52" s="36">
        <v>50</v>
      </c>
      <c r="B52" t="s">
        <v>273</v>
      </c>
      <c r="C52" t="s">
        <v>264</v>
      </c>
      <c r="D52" t="s">
        <v>238</v>
      </c>
      <c r="E52" s="12">
        <v>145076.53119999976</v>
      </c>
      <c r="F52" s="12">
        <v>107710.9351187326</v>
      </c>
      <c r="G52" s="11">
        <v>0.76068246378692539</v>
      </c>
      <c r="H52" s="12">
        <v>36008.798933333324</v>
      </c>
      <c r="I52" s="12">
        <v>16853.407959258391</v>
      </c>
      <c r="J52" s="11">
        <v>0.91063875334332356</v>
      </c>
      <c r="L52" s="12">
        <v>82761.9093333333</v>
      </c>
      <c r="M52" s="12">
        <v>12911.609117956017</v>
      </c>
      <c r="N52" s="11">
        <v>0.90491158853115505</v>
      </c>
      <c r="O52" s="12">
        <v>45922.179733333316</v>
      </c>
      <c r="P52" s="12">
        <v>20161.152531873526</v>
      </c>
      <c r="Q52" s="11">
        <v>0.97937751795783845</v>
      </c>
      <c r="S52" s="12">
        <v>11960.512200000001</v>
      </c>
      <c r="T52" s="12">
        <v>23921.024399999998</v>
      </c>
      <c r="U52" s="11">
        <v>0.11634116619630087</v>
      </c>
      <c r="V52" s="12">
        <v>39786.379599999986</v>
      </c>
      <c r="W52" s="12">
        <v>16336.337344240672</v>
      </c>
      <c r="X52" s="11">
        <v>1.0466533529203843</v>
      </c>
      <c r="Z52" s="12">
        <v>10081.1088</v>
      </c>
      <c r="AA52" s="12">
        <v>20162.2176</v>
      </c>
      <c r="AB52" s="11">
        <v>9.1294115931412595E-2</v>
      </c>
      <c r="AC52" s="12">
        <v>32008.399533333315</v>
      </c>
      <c r="AD52" s="12">
        <v>19242.963207366985</v>
      </c>
      <c r="AE52" s="11">
        <v>0.77310744869318282</v>
      </c>
      <c r="AG52" s="12">
        <v>49466.18033333333</v>
      </c>
      <c r="AH52" s="12">
        <v>14227.929026948608</v>
      </c>
      <c r="AI52" s="11">
        <v>1.3109923151931577</v>
      </c>
    </row>
    <row r="53" spans="1:35" x14ac:dyDescent="0.3">
      <c r="A53" s="36">
        <v>51</v>
      </c>
      <c r="B53" t="s">
        <v>274</v>
      </c>
      <c r="C53" t="s">
        <v>264</v>
      </c>
      <c r="D53" t="s">
        <v>214</v>
      </c>
      <c r="E53" s="12">
        <v>166980.3316</v>
      </c>
      <c r="F53" s="12">
        <v>104603.89486344227</v>
      </c>
      <c r="G53" s="11">
        <v>0.87553106622283228</v>
      </c>
      <c r="H53" s="12">
        <v>12309.479199999994</v>
      </c>
      <c r="I53" s="12">
        <v>8095.5646404997706</v>
      </c>
      <c r="J53" s="11">
        <v>0.31129860270393384</v>
      </c>
      <c r="L53" s="12">
        <v>159186.23533333334</v>
      </c>
      <c r="M53" s="12">
        <v>26329.62105223551</v>
      </c>
      <c r="N53" s="11">
        <v>1.7405285867391582</v>
      </c>
      <c r="O53" s="12">
        <v>15384.539799999988</v>
      </c>
      <c r="P53" s="12">
        <v>12367.734294165408</v>
      </c>
      <c r="Q53" s="11">
        <v>0.3281044691637483</v>
      </c>
      <c r="S53" s="12">
        <v>0</v>
      </c>
      <c r="T53" s="12">
        <v>0</v>
      </c>
      <c r="U53" s="11">
        <v>0</v>
      </c>
      <c r="V53" s="12">
        <v>9534.0730666666532</v>
      </c>
      <c r="W53" s="12">
        <v>11240.707269240742</v>
      </c>
      <c r="X53" s="11">
        <v>0.250811198267826</v>
      </c>
      <c r="Z53" s="12">
        <v>39407.619599999962</v>
      </c>
      <c r="AA53" s="12">
        <v>18610.184637238013</v>
      </c>
      <c r="AB53" s="11">
        <v>0.35687381851720557</v>
      </c>
      <c r="AC53" s="12">
        <v>8518.7237333333123</v>
      </c>
      <c r="AD53" s="12">
        <v>9936.0167155439212</v>
      </c>
      <c r="AE53" s="11">
        <v>0.20575501642126423</v>
      </c>
      <c r="AG53" s="12">
        <v>8380.1466666666656</v>
      </c>
      <c r="AH53" s="12">
        <v>11851.317070675685</v>
      </c>
      <c r="AI53" s="11">
        <v>0.22209735633839328</v>
      </c>
    </row>
    <row r="54" spans="1:35" x14ac:dyDescent="0.3">
      <c r="A54" s="36">
        <v>52</v>
      </c>
      <c r="B54" t="s">
        <v>275</v>
      </c>
      <c r="C54" t="s">
        <v>264</v>
      </c>
      <c r="D54" t="s">
        <v>238</v>
      </c>
      <c r="E54" s="12">
        <v>134454.5875999998</v>
      </c>
      <c r="F54" s="12">
        <v>109765.51436690257</v>
      </c>
      <c r="G54" s="11">
        <v>0.70498823012266087</v>
      </c>
      <c r="H54" s="12">
        <v>14241.999400000001</v>
      </c>
      <c r="I54" s="12">
        <v>12544.596425486418</v>
      </c>
      <c r="J54" s="11">
        <v>0.36017076278338939</v>
      </c>
      <c r="L54" s="12">
        <v>26586.204333333331</v>
      </c>
      <c r="M54" s="12">
        <v>37598.570740222342</v>
      </c>
      <c r="N54" s="11">
        <v>0.29069126836348669</v>
      </c>
      <c r="O54" s="12">
        <v>18239.550333333333</v>
      </c>
      <c r="P54" s="12">
        <v>15596.145334359751</v>
      </c>
      <c r="Q54" s="11">
        <v>0.38899297981625719</v>
      </c>
      <c r="S54" s="12">
        <v>20791.242200000001</v>
      </c>
      <c r="T54" s="12">
        <v>23083.828876247273</v>
      </c>
      <c r="U54" s="11">
        <v>0.2022386101673592</v>
      </c>
      <c r="V54" s="12">
        <v>12670.498133333329</v>
      </c>
      <c r="W54" s="12">
        <v>9856.3823062975825</v>
      </c>
      <c r="X54" s="11">
        <v>0.33332058578219581</v>
      </c>
      <c r="Z54" s="12">
        <v>143496.2806</v>
      </c>
      <c r="AA54" s="12">
        <v>4644.1582208598966</v>
      </c>
      <c r="AB54" s="11">
        <v>1.2994965471281208</v>
      </c>
      <c r="AC54" s="12">
        <v>9484.5858666666663</v>
      </c>
      <c r="AD54" s="12">
        <v>10756.665743291223</v>
      </c>
      <c r="AE54" s="11">
        <v>0.22908374327351066</v>
      </c>
      <c r="AG54" s="12">
        <v>19294.030333333332</v>
      </c>
      <c r="AH54" s="12">
        <v>7274.1702683765634</v>
      </c>
      <c r="AI54" s="11">
        <v>0.51134583923106791</v>
      </c>
    </row>
    <row r="55" spans="1:35" x14ac:dyDescent="0.3">
      <c r="A55" s="36">
        <v>53</v>
      </c>
      <c r="B55" t="s">
        <v>276</v>
      </c>
      <c r="C55" t="s">
        <v>264</v>
      </c>
      <c r="D55" t="s">
        <v>238</v>
      </c>
      <c r="E55" s="12">
        <v>161684.34700000001</v>
      </c>
      <c r="F55" s="12">
        <v>127120.5003438095</v>
      </c>
      <c r="G55" s="11">
        <v>0.84776253205411889</v>
      </c>
      <c r="H55" s="12">
        <v>5986.6377333333339</v>
      </c>
      <c r="I55" s="12">
        <v>8811.9386613387305</v>
      </c>
      <c r="J55" s="11">
        <v>0.15139811611861803</v>
      </c>
      <c r="L55" s="12">
        <v>210383.26666666634</v>
      </c>
      <c r="M55" s="12">
        <v>45015.556571775822</v>
      </c>
      <c r="N55" s="11">
        <v>2.3003125178388029</v>
      </c>
      <c r="O55" s="12">
        <v>12638.068666666666</v>
      </c>
      <c r="P55" s="12">
        <v>18693.110313587767</v>
      </c>
      <c r="Q55" s="11">
        <v>0.26953076692821648</v>
      </c>
      <c r="S55" s="12">
        <v>6553.8293999999996</v>
      </c>
      <c r="T55" s="12">
        <v>13107.658799999999</v>
      </c>
      <c r="U55" s="11">
        <v>6.3749791204393627E-2</v>
      </c>
      <c r="V55" s="12">
        <v>5017.0771999999997</v>
      </c>
      <c r="W55" s="12">
        <v>7472.8093822840074</v>
      </c>
      <c r="X55" s="11">
        <v>0.13198337536699153</v>
      </c>
      <c r="Z55" s="12">
        <v>16461.497599999999</v>
      </c>
      <c r="AA55" s="12">
        <v>13446.596156774274</v>
      </c>
      <c r="AB55" s="11">
        <v>0.14907466034877731</v>
      </c>
      <c r="AC55" s="12">
        <v>5373.7140666666673</v>
      </c>
      <c r="AD55" s="12">
        <v>10513.637611577758</v>
      </c>
      <c r="AE55" s="11">
        <v>0.129792755422242</v>
      </c>
      <c r="AG55" s="12">
        <v>0</v>
      </c>
      <c r="AH55" s="12">
        <v>0</v>
      </c>
      <c r="AI55" s="11">
        <v>0</v>
      </c>
    </row>
    <row r="56" spans="1:35" x14ac:dyDescent="0.3">
      <c r="A56" s="36">
        <v>54</v>
      </c>
      <c r="B56" t="s">
        <v>276</v>
      </c>
      <c r="C56" t="s">
        <v>264</v>
      </c>
      <c r="D56" t="s">
        <v>238</v>
      </c>
      <c r="E56" s="12">
        <v>206565.26400000002</v>
      </c>
      <c r="F56" s="12">
        <v>138398.4433986643</v>
      </c>
      <c r="G56" s="11">
        <v>1.0830874756420765</v>
      </c>
      <c r="H56" s="12">
        <v>5335.9045333333279</v>
      </c>
      <c r="I56" s="12">
        <v>9861.2865926598715</v>
      </c>
      <c r="J56" s="11">
        <v>0.13494150308067068</v>
      </c>
      <c r="L56" s="12">
        <v>64504.951999999663</v>
      </c>
      <c r="M56" s="12">
        <v>46028.507504896756</v>
      </c>
      <c r="N56" s="11">
        <v>0.70529158948409987</v>
      </c>
      <c r="O56" s="12">
        <v>22934.912199999988</v>
      </c>
      <c r="P56" s="12">
        <v>20076.932645703033</v>
      </c>
      <c r="Q56" s="11">
        <v>0.48913047062338366</v>
      </c>
      <c r="S56" s="12">
        <v>0</v>
      </c>
      <c r="T56" s="12">
        <v>0</v>
      </c>
      <c r="U56" s="11">
        <v>0</v>
      </c>
      <c r="V56" s="12">
        <v>14156.904999999995</v>
      </c>
      <c r="W56" s="12">
        <v>10131.706183415728</v>
      </c>
      <c r="X56" s="11">
        <v>0.37242323212603523</v>
      </c>
      <c r="Z56" s="12">
        <v>9951.4595999999983</v>
      </c>
      <c r="AA56" s="12">
        <v>12498.076805828354</v>
      </c>
      <c r="AB56" s="11">
        <v>9.0120017989406942E-2</v>
      </c>
      <c r="AC56" s="12">
        <v>8947.6161999999931</v>
      </c>
      <c r="AD56" s="12">
        <v>9746.0127615414895</v>
      </c>
      <c r="AE56" s="11">
        <v>0.21611417106512884</v>
      </c>
      <c r="AG56" s="12">
        <v>5384.3773333333329</v>
      </c>
      <c r="AH56" s="12">
        <v>7614.6594497342794</v>
      </c>
      <c r="AI56" s="11">
        <v>0.14270107897018125</v>
      </c>
    </row>
    <row r="57" spans="1:35" x14ac:dyDescent="0.3">
      <c r="A57" s="36">
        <v>55</v>
      </c>
      <c r="B57" t="s">
        <v>277</v>
      </c>
      <c r="C57" t="s">
        <v>278</v>
      </c>
      <c r="D57" t="s">
        <v>216</v>
      </c>
      <c r="E57" s="12">
        <v>203696.22879999981</v>
      </c>
      <c r="F57" s="12">
        <v>100699.18927988982</v>
      </c>
      <c r="G57" s="11">
        <v>1.0680442102250194</v>
      </c>
      <c r="H57" s="12">
        <v>76383.766133333309</v>
      </c>
      <c r="I57" s="12">
        <v>11643.947217874884</v>
      </c>
      <c r="J57" s="11">
        <v>1.931695019767427</v>
      </c>
      <c r="L57" s="12">
        <v>133154.68433333331</v>
      </c>
      <c r="M57" s="12">
        <v>29196.527198068983</v>
      </c>
      <c r="N57" s="11">
        <v>1.4559018501511436</v>
      </c>
      <c r="O57" s="12">
        <v>92965.124733333301</v>
      </c>
      <c r="P57" s="12">
        <v>20651.535315425077</v>
      </c>
      <c r="Q57" s="11">
        <v>1.982657479385376</v>
      </c>
      <c r="S57" s="12">
        <v>164638.19939999998</v>
      </c>
      <c r="T57" s="12">
        <v>39169.0335793704</v>
      </c>
      <c r="U57" s="11">
        <v>1.6014531650789268</v>
      </c>
      <c r="V57" s="12">
        <v>75999.377866666677</v>
      </c>
      <c r="W57" s="12">
        <v>19873.413038786395</v>
      </c>
      <c r="X57" s="11">
        <v>1.9993023859856289</v>
      </c>
      <c r="Z57" s="12">
        <v>152411.94339999999</v>
      </c>
      <c r="AA57" s="12">
        <v>4867.7354961598157</v>
      </c>
      <c r="AB57" s="11">
        <v>1.3802364309461173</v>
      </c>
      <c r="AC57" s="12">
        <v>78235.979733333312</v>
      </c>
      <c r="AD57" s="12">
        <v>6891.7728314674769</v>
      </c>
      <c r="AE57" s="11">
        <v>1.8896545772199709</v>
      </c>
      <c r="AG57" s="12">
        <v>78930.316999999995</v>
      </c>
      <c r="AH57" s="12">
        <v>5170.153115533878</v>
      </c>
      <c r="AI57" s="11">
        <v>2.0918744549400898</v>
      </c>
    </row>
    <row r="58" spans="1:35" x14ac:dyDescent="0.3">
      <c r="A58" s="36">
        <v>56</v>
      </c>
      <c r="B58" t="s">
        <v>279</v>
      </c>
      <c r="C58" t="s">
        <v>278</v>
      </c>
      <c r="D58" t="s">
        <v>227</v>
      </c>
      <c r="E58" s="12">
        <v>193935.60559999998</v>
      </c>
      <c r="F58" s="12">
        <v>97265.219614982896</v>
      </c>
      <c r="G58" s="11">
        <v>1.0168661537712427</v>
      </c>
      <c r="H58" s="12">
        <v>69289.915666666668</v>
      </c>
      <c r="I58" s="12">
        <v>10032.403540768737</v>
      </c>
      <c r="J58" s="11">
        <v>1.7522962245638105</v>
      </c>
      <c r="L58" s="12">
        <v>183816.91266666632</v>
      </c>
      <c r="M58" s="12">
        <v>32565.344247306581</v>
      </c>
      <c r="N58" s="11">
        <v>2.0098382913103126</v>
      </c>
      <c r="O58" s="12">
        <v>84284.620466666689</v>
      </c>
      <c r="P58" s="12">
        <v>19195.175187679801</v>
      </c>
      <c r="Q58" s="11">
        <v>1.7975292739587627</v>
      </c>
      <c r="S58" s="12">
        <v>150147.60759999999</v>
      </c>
      <c r="T58" s="12">
        <v>36088.244296171251</v>
      </c>
      <c r="U58" s="11">
        <v>1.4605016472261583</v>
      </c>
      <c r="V58" s="12">
        <v>70800.161866666589</v>
      </c>
      <c r="W58" s="12">
        <v>19643.522450734818</v>
      </c>
      <c r="X58" s="11">
        <v>1.8625275169558917</v>
      </c>
      <c r="Z58" s="12">
        <v>144633.0949999998</v>
      </c>
      <c r="AA58" s="12">
        <v>7415.4808250452861</v>
      </c>
      <c r="AB58" s="11">
        <v>1.3097914926232115</v>
      </c>
      <c r="AC58" s="12">
        <v>71001.355599999995</v>
      </c>
      <c r="AD58" s="12">
        <v>6172.3119054796834</v>
      </c>
      <c r="AE58" s="11">
        <v>1.7149147624363297</v>
      </c>
      <c r="AG58" s="12">
        <v>71606.419333333324</v>
      </c>
      <c r="AH58" s="12">
        <v>5101.9468072832342</v>
      </c>
      <c r="AI58" s="11">
        <v>1.8977706552620099</v>
      </c>
    </row>
    <row r="59" spans="1:35" x14ac:dyDescent="0.3">
      <c r="A59" s="36">
        <v>57</v>
      </c>
      <c r="B59" t="s">
        <v>280</v>
      </c>
      <c r="C59" t="s">
        <v>278</v>
      </c>
      <c r="D59" t="s">
        <v>238</v>
      </c>
      <c r="E59" s="12">
        <v>188501.4332</v>
      </c>
      <c r="F59" s="12">
        <v>100609.8925334486</v>
      </c>
      <c r="G59" s="11">
        <v>0.98837305695066668</v>
      </c>
      <c r="H59" s="12">
        <v>67416.653533333316</v>
      </c>
      <c r="I59" s="12">
        <v>9406.7461311045226</v>
      </c>
      <c r="J59" s="11">
        <v>1.7049226618703652</v>
      </c>
      <c r="L59" s="12">
        <v>202039.71699999968</v>
      </c>
      <c r="M59" s="12">
        <v>52208.277274428779</v>
      </c>
      <c r="N59" s="11">
        <v>2.2090848643968952</v>
      </c>
      <c r="O59" s="12">
        <v>84907.078333333324</v>
      </c>
      <c r="P59" s="12">
        <v>20437.824579009382</v>
      </c>
      <c r="Q59" s="11">
        <v>1.8108043676940628</v>
      </c>
      <c r="S59" s="12">
        <v>145197.60819999981</v>
      </c>
      <c r="T59" s="12">
        <v>32398.036571841185</v>
      </c>
      <c r="U59" s="11">
        <v>1.4123524799298774</v>
      </c>
      <c r="V59" s="12">
        <v>71889.122199999911</v>
      </c>
      <c r="W59" s="12">
        <v>20189.693740748473</v>
      </c>
      <c r="X59" s="11">
        <v>1.8911746066267654</v>
      </c>
      <c r="Z59" s="12">
        <v>137062.66259999978</v>
      </c>
      <c r="AA59" s="12">
        <v>9316.7143208549314</v>
      </c>
      <c r="AB59" s="11">
        <v>1.2412339612159</v>
      </c>
      <c r="AC59" s="12">
        <v>71863.775266666649</v>
      </c>
      <c r="AD59" s="12">
        <v>6348.7363974871232</v>
      </c>
      <c r="AE59" s="11">
        <v>1.7357450156798615</v>
      </c>
      <c r="AG59" s="12">
        <v>71396.912666666671</v>
      </c>
      <c r="AH59" s="12">
        <v>3632.2370107213874</v>
      </c>
      <c r="AI59" s="11">
        <v>1.8922181418451487</v>
      </c>
    </row>
    <row r="60" spans="1:35" x14ac:dyDescent="0.3">
      <c r="A60" s="36">
        <v>58</v>
      </c>
      <c r="B60" t="s">
        <v>281</v>
      </c>
      <c r="C60" t="s">
        <v>278</v>
      </c>
      <c r="E60" s="12">
        <v>182893.44780000002</v>
      </c>
      <c r="F60" s="12">
        <v>98299.32383864795</v>
      </c>
      <c r="G60" s="11">
        <v>0.95896860320706145</v>
      </c>
      <c r="H60" s="12">
        <v>61700.687133333333</v>
      </c>
      <c r="I60" s="12">
        <v>10798.973638368598</v>
      </c>
      <c r="J60" s="11">
        <v>1.5603696450845184</v>
      </c>
      <c r="L60" s="12">
        <v>81805.096999999994</v>
      </c>
      <c r="M60" s="12">
        <v>32219.00304392651</v>
      </c>
      <c r="N60" s="11">
        <v>0.89444988488684196</v>
      </c>
      <c r="O60" s="12">
        <v>79824.606933333343</v>
      </c>
      <c r="P60" s="12">
        <v>21775.746234863589</v>
      </c>
      <c r="Q60" s="11">
        <v>1.7024110324097064</v>
      </c>
      <c r="S60" s="12">
        <v>140173.78320000001</v>
      </c>
      <c r="T60" s="12">
        <v>30737.943629532765</v>
      </c>
      <c r="U60" s="11">
        <v>1.3634852032202638</v>
      </c>
      <c r="V60" s="12">
        <v>66427.502466666643</v>
      </c>
      <c r="W60" s="12">
        <v>19703.603741901297</v>
      </c>
      <c r="X60" s="11">
        <v>1.7474967283241767</v>
      </c>
      <c r="Z60" s="12">
        <v>135226.18220000001</v>
      </c>
      <c r="AA60" s="12">
        <v>5699.0763422151313</v>
      </c>
      <c r="AB60" s="11">
        <v>1.2246028685583794</v>
      </c>
      <c r="AC60" s="12">
        <v>65538.604666666637</v>
      </c>
      <c r="AD60" s="12">
        <v>7091.441517030471</v>
      </c>
      <c r="AE60" s="11">
        <v>1.5829714757213051</v>
      </c>
      <c r="AG60" s="12">
        <v>66301.870999999999</v>
      </c>
      <c r="AH60" s="12">
        <v>1236.3651365307348</v>
      </c>
      <c r="AI60" s="11">
        <v>1.7571852683631455</v>
      </c>
    </row>
    <row r="61" spans="1:35" x14ac:dyDescent="0.3">
      <c r="A61" s="36">
        <v>59</v>
      </c>
      <c r="B61" t="s">
        <v>282</v>
      </c>
      <c r="C61" t="s">
        <v>278</v>
      </c>
      <c r="D61" t="s">
        <v>218</v>
      </c>
      <c r="E61" s="12">
        <v>192227.36059999996</v>
      </c>
      <c r="F61" s="12">
        <v>111985.8512056031</v>
      </c>
      <c r="G61" s="11">
        <v>1.0079092811151109</v>
      </c>
      <c r="H61" s="12">
        <v>38012.569666666655</v>
      </c>
      <c r="I61" s="12">
        <v>6727.9672271579448</v>
      </c>
      <c r="J61" s="11">
        <v>0.96131279237380529</v>
      </c>
      <c r="L61" s="12">
        <v>127359.49266666667</v>
      </c>
      <c r="M61" s="12">
        <v>16006.705173502782</v>
      </c>
      <c r="N61" s="11">
        <v>1.3925377235962033</v>
      </c>
      <c r="O61" s="12">
        <v>48840.590733333331</v>
      </c>
      <c r="P61" s="12">
        <v>14124.805457891865</v>
      </c>
      <c r="Q61" s="11">
        <v>1.0416181637233133</v>
      </c>
      <c r="S61" s="12">
        <v>110617.34759999959</v>
      </c>
      <c r="T61" s="12">
        <v>20904.003194957364</v>
      </c>
      <c r="U61" s="11">
        <v>1.0759866305161692</v>
      </c>
      <c r="V61" s="12">
        <v>38286.607933333325</v>
      </c>
      <c r="W61" s="12">
        <v>16733.169579915855</v>
      </c>
      <c r="X61" s="11">
        <v>1.007199121112581</v>
      </c>
      <c r="Z61" s="12">
        <v>102182.6271999998</v>
      </c>
      <c r="AA61" s="12">
        <v>5695.8991996529003</v>
      </c>
      <c r="AB61" s="11">
        <v>0.92536176315973251</v>
      </c>
      <c r="AC61" s="12">
        <v>36674.628866666666</v>
      </c>
      <c r="AD61" s="12">
        <v>4312.9588323452854</v>
      </c>
      <c r="AE61" s="11">
        <v>0.88581213582237905</v>
      </c>
      <c r="AG61" s="12">
        <v>36404.383999999998</v>
      </c>
      <c r="AH61" s="12">
        <v>3337.8665243743139</v>
      </c>
      <c r="AI61" s="11">
        <v>0.96481813112988923</v>
      </c>
    </row>
    <row r="62" spans="1:35" x14ac:dyDescent="0.3">
      <c r="A62" s="36">
        <v>60</v>
      </c>
      <c r="B62" t="s">
        <v>283</v>
      </c>
      <c r="C62" t="s">
        <v>278</v>
      </c>
      <c r="D62" t="s">
        <v>238</v>
      </c>
      <c r="E62" s="12">
        <v>57610.695599999999</v>
      </c>
      <c r="F62" s="12">
        <v>40338.030647473272</v>
      </c>
      <c r="G62" s="11">
        <v>0.30207122755831822</v>
      </c>
      <c r="H62" s="12">
        <v>57541.708333333328</v>
      </c>
      <c r="I62" s="12">
        <v>8976.046774032131</v>
      </c>
      <c r="J62" s="11">
        <v>1.4551918168368958</v>
      </c>
      <c r="L62" s="12">
        <v>85156.225666666636</v>
      </c>
      <c r="M62" s="12">
        <v>36119.433361580348</v>
      </c>
      <c r="N62" s="11">
        <v>0.93109083710209284</v>
      </c>
      <c r="O62" s="12">
        <v>76833.215799999991</v>
      </c>
      <c r="P62" s="12">
        <v>20293.14604122864</v>
      </c>
      <c r="Q62" s="11">
        <v>1.6386139469834993</v>
      </c>
      <c r="S62" s="12">
        <v>104171.32399999999</v>
      </c>
      <c r="T62" s="12">
        <v>29056.210908815829</v>
      </c>
      <c r="U62" s="11">
        <v>1.0132854777216567</v>
      </c>
      <c r="V62" s="12">
        <v>58530.500733333312</v>
      </c>
      <c r="W62" s="12">
        <v>19049.64289842248</v>
      </c>
      <c r="X62" s="11">
        <v>1.5397516802622659</v>
      </c>
      <c r="Z62" s="12">
        <v>74647.417600000015</v>
      </c>
      <c r="AA62" s="12">
        <v>13628.651526539794</v>
      </c>
      <c r="AB62" s="11">
        <v>0.6760040122129195</v>
      </c>
      <c r="AC62" s="12">
        <v>58150.522999999972</v>
      </c>
      <c r="AD62" s="12">
        <v>5835.3481685455299</v>
      </c>
      <c r="AE62" s="11">
        <v>1.4045251600251598</v>
      </c>
      <c r="AG62" s="12">
        <v>62090.324999999932</v>
      </c>
      <c r="AH62" s="12">
        <v>8643.9693565485013</v>
      </c>
      <c r="AI62" s="11">
        <v>1.6455675043903333</v>
      </c>
    </row>
    <row r="63" spans="1:35" x14ac:dyDescent="0.3">
      <c r="A63" s="36">
        <v>61</v>
      </c>
      <c r="B63" t="s">
        <v>284</v>
      </c>
      <c r="C63" t="s">
        <v>278</v>
      </c>
      <c r="D63" t="s">
        <v>218</v>
      </c>
      <c r="E63" s="12">
        <v>167802.4221999998</v>
      </c>
      <c r="F63" s="12">
        <v>146393.01370395592</v>
      </c>
      <c r="G63" s="11">
        <v>0.87984154909619128</v>
      </c>
      <c r="H63" s="12">
        <v>7171.6902</v>
      </c>
      <c r="I63" s="12">
        <v>12323.656304416598</v>
      </c>
      <c r="J63" s="11">
        <v>0.1813673106726966</v>
      </c>
      <c r="L63" s="12">
        <v>0</v>
      </c>
      <c r="M63" s="12">
        <v>0</v>
      </c>
      <c r="N63" s="11">
        <v>0</v>
      </c>
      <c r="O63" s="12">
        <v>4008.7725333333337</v>
      </c>
      <c r="P63" s="12">
        <v>10780.690875370821</v>
      </c>
      <c r="Q63" s="11">
        <v>8.5494671998414207E-2</v>
      </c>
      <c r="S63" s="12">
        <v>172944.86939999938</v>
      </c>
      <c r="T63" s="12">
        <v>41145.271398712764</v>
      </c>
      <c r="U63" s="11">
        <v>1.6822530220455671</v>
      </c>
      <c r="V63" s="12">
        <v>9072.9704000000002</v>
      </c>
      <c r="W63" s="12">
        <v>30297.114353090896</v>
      </c>
      <c r="X63" s="11">
        <v>0.23868105079124624</v>
      </c>
      <c r="Z63" s="12">
        <v>159724.54379999958</v>
      </c>
      <c r="AA63" s="12">
        <v>9343.883303231758</v>
      </c>
      <c r="AB63" s="11">
        <v>1.4464590461288493</v>
      </c>
      <c r="AC63" s="12">
        <v>26117.138999999992</v>
      </c>
      <c r="AD63" s="12">
        <v>25077.265959247823</v>
      </c>
      <c r="AE63" s="11">
        <v>0.63081425481546138</v>
      </c>
      <c r="AG63" s="12">
        <v>30323.408333333336</v>
      </c>
      <c r="AH63" s="12">
        <v>21704.969682898402</v>
      </c>
      <c r="AI63" s="11">
        <v>0.80365524541371658</v>
      </c>
    </row>
    <row r="64" spans="1:35" x14ac:dyDescent="0.3">
      <c r="A64" s="36">
        <v>62</v>
      </c>
      <c r="B64" t="s">
        <v>285</v>
      </c>
      <c r="C64" t="s">
        <v>278</v>
      </c>
      <c r="D64" t="s">
        <v>238</v>
      </c>
      <c r="E64" s="12">
        <v>37592.116999999984</v>
      </c>
      <c r="F64" s="12">
        <v>22188.24436679167</v>
      </c>
      <c r="G64" s="11">
        <v>0.19710744351272713</v>
      </c>
      <c r="H64" s="12">
        <v>48143.027199999982</v>
      </c>
      <c r="I64" s="12">
        <v>9983.9055343948603</v>
      </c>
      <c r="J64" s="11">
        <v>1.2175053756374583</v>
      </c>
      <c r="L64" s="12">
        <v>41096.464999999997</v>
      </c>
      <c r="M64" s="12">
        <v>8208.3649329306936</v>
      </c>
      <c r="N64" s="11">
        <v>0.44934520875277645</v>
      </c>
      <c r="O64" s="12">
        <v>60751.097666666661</v>
      </c>
      <c r="P64" s="12">
        <v>15758.539366894745</v>
      </c>
      <c r="Q64" s="11">
        <v>1.2956322977588648</v>
      </c>
      <c r="S64" s="12">
        <v>42610.71679999998</v>
      </c>
      <c r="T64" s="12">
        <v>12651.724096106449</v>
      </c>
      <c r="U64" s="11">
        <v>0.41447894555655451</v>
      </c>
      <c r="V64" s="12">
        <v>49755.923266666643</v>
      </c>
      <c r="W64" s="12">
        <v>12659.71306742504</v>
      </c>
      <c r="X64" s="11">
        <v>1.3089204003549502</v>
      </c>
      <c r="Z64" s="12">
        <v>23801.791799999981</v>
      </c>
      <c r="AA64" s="12">
        <v>9178.223694962875</v>
      </c>
      <c r="AB64" s="11">
        <v>0.21554806947074553</v>
      </c>
      <c r="AC64" s="12">
        <v>51452.186866666671</v>
      </c>
      <c r="AD64" s="12">
        <v>7097.0244203634484</v>
      </c>
      <c r="AE64" s="11">
        <v>1.2427384529722885</v>
      </c>
      <c r="AG64" s="12">
        <v>49882.404333333332</v>
      </c>
      <c r="AH64" s="12">
        <v>3522.9685649611192</v>
      </c>
      <c r="AI64" s="11">
        <v>1.3220234168816636</v>
      </c>
    </row>
    <row r="65" spans="1:35" x14ac:dyDescent="0.3">
      <c r="A65" s="36">
        <v>63</v>
      </c>
      <c r="B65" t="s">
        <v>286</v>
      </c>
      <c r="C65" t="s">
        <v>287</v>
      </c>
      <c r="D65" t="s">
        <v>227</v>
      </c>
      <c r="E65" s="12">
        <v>211779.39219999942</v>
      </c>
      <c r="F65" s="12">
        <v>103799.05130530527</v>
      </c>
      <c r="G65" s="11">
        <v>1.1104268106321624</v>
      </c>
      <c r="H65" s="12">
        <v>79689.059333333236</v>
      </c>
      <c r="I65" s="12">
        <v>11826.395380466545</v>
      </c>
      <c r="J65" s="11">
        <v>2.0152837027627881</v>
      </c>
      <c r="L65" s="12">
        <v>168069.74966666667</v>
      </c>
      <c r="M65" s="12">
        <v>41755.368036126289</v>
      </c>
      <c r="N65" s="11">
        <v>1.837660167340311</v>
      </c>
      <c r="O65" s="12">
        <v>96910.501399999688</v>
      </c>
      <c r="P65" s="12">
        <v>20893.192113862639</v>
      </c>
      <c r="Q65" s="11">
        <v>2.0668001143745363</v>
      </c>
      <c r="S65" s="12">
        <v>167511.56059999941</v>
      </c>
      <c r="T65" s="12">
        <v>40026.274162550886</v>
      </c>
      <c r="U65" s="11">
        <v>1.6294026531377355</v>
      </c>
      <c r="V65" s="12">
        <v>79819.980066666569</v>
      </c>
      <c r="W65" s="12">
        <v>19818.223950285854</v>
      </c>
      <c r="X65" s="11">
        <v>2.0998103020867682</v>
      </c>
      <c r="Z65" s="12">
        <v>156985.6739999998</v>
      </c>
      <c r="AA65" s="12">
        <v>8028.4000523745499</v>
      </c>
      <c r="AB65" s="11">
        <v>1.4216559513500069</v>
      </c>
      <c r="AC65" s="12">
        <v>81576.145133333295</v>
      </c>
      <c r="AD65" s="12">
        <v>6892.2384363504816</v>
      </c>
      <c r="AE65" s="11">
        <v>1.9703304869266727</v>
      </c>
      <c r="AG65" s="12">
        <v>81894.634333333233</v>
      </c>
      <c r="AH65" s="12">
        <v>5743.6433198755358</v>
      </c>
      <c r="AI65" s="11">
        <v>2.1704371662229538</v>
      </c>
    </row>
    <row r="66" spans="1:35" x14ac:dyDescent="0.3">
      <c r="A66" s="36">
        <v>64</v>
      </c>
      <c r="B66" t="s">
        <v>288</v>
      </c>
      <c r="C66" t="s">
        <v>287</v>
      </c>
      <c r="D66" t="s">
        <v>227</v>
      </c>
      <c r="E66" s="12">
        <v>137900.63880000002</v>
      </c>
      <c r="F66" s="12">
        <v>68022.262378321917</v>
      </c>
      <c r="G66" s="11">
        <v>0.72305697422254778</v>
      </c>
      <c r="H66" s="12">
        <v>53885.514666666655</v>
      </c>
      <c r="I66" s="12">
        <v>9734.7425854724424</v>
      </c>
      <c r="J66" s="11">
        <v>1.362729092691076</v>
      </c>
      <c r="L66" s="12">
        <v>32556.051999999967</v>
      </c>
      <c r="M66" s="12">
        <v>23042.427726238431</v>
      </c>
      <c r="N66" s="11">
        <v>0.3559650685796511</v>
      </c>
      <c r="O66" s="12">
        <v>66455.823933333333</v>
      </c>
      <c r="P66" s="12">
        <v>17199.251104367642</v>
      </c>
      <c r="Q66" s="11">
        <v>1.417296397418782</v>
      </c>
      <c r="S66" s="12">
        <v>89738.248600000006</v>
      </c>
      <c r="T66" s="12">
        <v>26872.896382552848</v>
      </c>
      <c r="U66" s="11">
        <v>0.87289342797021385</v>
      </c>
      <c r="V66" s="12">
        <v>54224.582399999999</v>
      </c>
      <c r="W66" s="12">
        <v>13740.728750801731</v>
      </c>
      <c r="X66" s="11">
        <v>1.4264766372376259</v>
      </c>
      <c r="Z66" s="12">
        <v>86568.801199999987</v>
      </c>
      <c r="AA66" s="12">
        <v>13525.840872698165</v>
      </c>
      <c r="AB66" s="11">
        <v>0.78396358273568167</v>
      </c>
      <c r="AC66" s="12">
        <v>54714.471866666667</v>
      </c>
      <c r="AD66" s="12">
        <v>4250.4281495089526</v>
      </c>
      <c r="AE66" s="11">
        <v>1.3215332965143263</v>
      </c>
      <c r="AG66" s="12">
        <v>53145.409666666666</v>
      </c>
      <c r="AH66" s="12">
        <v>4216.8034074363568</v>
      </c>
      <c r="AI66" s="11">
        <v>1.4085021966784463</v>
      </c>
    </row>
    <row r="67" spans="1:35" x14ac:dyDescent="0.3">
      <c r="A67" s="36">
        <v>65</v>
      </c>
      <c r="B67" t="s">
        <v>289</v>
      </c>
      <c r="C67" t="s">
        <v>287</v>
      </c>
      <c r="D67" t="s">
        <v>227</v>
      </c>
      <c r="E67" s="12">
        <v>100958.52719999997</v>
      </c>
      <c r="F67" s="12">
        <v>90563.546932302066</v>
      </c>
      <c r="G67" s="11">
        <v>0.52935771606590099</v>
      </c>
      <c r="H67" s="12">
        <v>75545.278866666646</v>
      </c>
      <c r="I67" s="12">
        <v>13379.936714913856</v>
      </c>
      <c r="J67" s="11">
        <v>1.9104902303317886</v>
      </c>
      <c r="L67" s="12">
        <v>13594.928666666667</v>
      </c>
      <c r="M67" s="12">
        <v>19226.132499894778</v>
      </c>
      <c r="N67" s="11">
        <v>0.14864577913702406</v>
      </c>
      <c r="O67" s="12">
        <v>93530.066466666583</v>
      </c>
      <c r="P67" s="12">
        <v>21151.238168945307</v>
      </c>
      <c r="Q67" s="11">
        <v>1.9947059325684711</v>
      </c>
      <c r="S67" s="12">
        <v>9871.6805999999997</v>
      </c>
      <c r="T67" s="12">
        <v>19743.361199999999</v>
      </c>
      <c r="U67" s="11">
        <v>9.6022880468396563E-2</v>
      </c>
      <c r="V67" s="12">
        <v>76431.708533333309</v>
      </c>
      <c r="W67" s="12">
        <v>21015.383809919535</v>
      </c>
      <c r="X67" s="11">
        <v>2.0106756334734937</v>
      </c>
      <c r="Z67" s="12">
        <v>55751.230599999995</v>
      </c>
      <c r="AA67" s="12">
        <v>8612.3940953909168</v>
      </c>
      <c r="AB67" s="11">
        <v>0.50488090255660334</v>
      </c>
      <c r="AC67" s="12">
        <v>77552.702266666645</v>
      </c>
      <c r="AD67" s="12">
        <v>9131.2024408613797</v>
      </c>
      <c r="AE67" s="11">
        <v>1.8731511935236353</v>
      </c>
      <c r="AG67" s="12">
        <v>80893.686666666661</v>
      </c>
      <c r="AH67" s="12">
        <v>4616.7838693209605</v>
      </c>
      <c r="AI67" s="11">
        <v>2.1439092497744276</v>
      </c>
    </row>
    <row r="68" spans="1:35" x14ac:dyDescent="0.3">
      <c r="A68" s="36">
        <v>66</v>
      </c>
      <c r="B68" t="s">
        <v>290</v>
      </c>
      <c r="C68" t="s">
        <v>287</v>
      </c>
      <c r="D68" t="s">
        <v>227</v>
      </c>
      <c r="E68" s="12">
        <v>122096.0338</v>
      </c>
      <c r="F68" s="12">
        <v>97165.555614375422</v>
      </c>
      <c r="G68" s="11">
        <v>0.64018839602360078</v>
      </c>
      <c r="H68" s="12">
        <v>38464.085133333327</v>
      </c>
      <c r="I68" s="12">
        <v>15505.504032269973</v>
      </c>
      <c r="J68" s="11">
        <v>0.97273132045195088</v>
      </c>
      <c r="L68" s="12">
        <v>31271.706666666665</v>
      </c>
      <c r="M68" s="12">
        <v>23326.98312070777</v>
      </c>
      <c r="N68" s="11">
        <v>0.34192214732310738</v>
      </c>
      <c r="O68" s="12">
        <v>59169.680133333313</v>
      </c>
      <c r="P68" s="12">
        <v>25923.600269379396</v>
      </c>
      <c r="Q68" s="11">
        <v>1.2619055716399217</v>
      </c>
      <c r="S68" s="12">
        <v>126713.75</v>
      </c>
      <c r="T68" s="12">
        <v>27251.695409425996</v>
      </c>
      <c r="U68" s="11">
        <v>1.2325580377825722</v>
      </c>
      <c r="V68" s="12">
        <v>44273.058933333326</v>
      </c>
      <c r="W68" s="12">
        <v>28853.08695179443</v>
      </c>
      <c r="X68" s="11">
        <v>1.1646836440633346</v>
      </c>
      <c r="Z68" s="12">
        <v>49544.608199999981</v>
      </c>
      <c r="AA68" s="12">
        <v>26826.285189319409</v>
      </c>
      <c r="AB68" s="11">
        <v>0.44867397967049155</v>
      </c>
      <c r="AC68" s="12">
        <v>40996.114399999969</v>
      </c>
      <c r="AD68" s="12">
        <v>14204.234334341925</v>
      </c>
      <c r="AE68" s="11">
        <v>0.99019013359638663</v>
      </c>
      <c r="AG68" s="12">
        <v>13548.258333333331</v>
      </c>
      <c r="AH68" s="12">
        <v>9727.7432973466293</v>
      </c>
      <c r="AI68" s="11">
        <v>0.3590667894622695</v>
      </c>
    </row>
    <row r="69" spans="1:35" x14ac:dyDescent="0.3">
      <c r="A69" s="36">
        <v>67</v>
      </c>
      <c r="B69" t="s">
        <v>291</v>
      </c>
      <c r="C69" t="s">
        <v>287</v>
      </c>
      <c r="D69" t="s">
        <v>227</v>
      </c>
      <c r="E69" s="12">
        <v>31689.625799999998</v>
      </c>
      <c r="F69" s="12">
        <v>52374.009299500416</v>
      </c>
      <c r="G69" s="11">
        <v>0.16615880205184941</v>
      </c>
      <c r="H69" s="12">
        <v>52564.528533333323</v>
      </c>
      <c r="I69" s="12">
        <v>12236.622603591957</v>
      </c>
      <c r="J69" s="11">
        <v>1.3293222254453894</v>
      </c>
      <c r="L69" s="12">
        <v>21981.411333333304</v>
      </c>
      <c r="M69" s="12">
        <v>16530.189974947392</v>
      </c>
      <c r="N69" s="11">
        <v>0.24034285830319715</v>
      </c>
      <c r="O69" s="12">
        <v>70008.090866666666</v>
      </c>
      <c r="P69" s="12">
        <v>23040.017147124185</v>
      </c>
      <c r="Q69" s="11">
        <v>1.4930552222936913</v>
      </c>
      <c r="S69" s="12">
        <v>0</v>
      </c>
      <c r="T69" s="12">
        <v>0</v>
      </c>
      <c r="U69" s="11">
        <v>0</v>
      </c>
      <c r="V69" s="12">
        <v>45057.658333333333</v>
      </c>
      <c r="W69" s="12">
        <v>20516.959386257597</v>
      </c>
      <c r="X69" s="11">
        <v>1.1853239637145683</v>
      </c>
      <c r="Z69" s="12">
        <v>14785.748600000001</v>
      </c>
      <c r="AA69" s="12">
        <v>7725.5522481186927</v>
      </c>
      <c r="AB69" s="11">
        <v>0.13389914478664505</v>
      </c>
      <c r="AC69" s="12">
        <v>50714.929600000003</v>
      </c>
      <c r="AD69" s="12">
        <v>11249.19707710685</v>
      </c>
      <c r="AE69" s="11">
        <v>1.2249312807058461</v>
      </c>
      <c r="AG69" s="12">
        <v>51180.172666666673</v>
      </c>
      <c r="AH69" s="12">
        <v>21217.117726413278</v>
      </c>
      <c r="AI69" s="11">
        <v>1.3564179122810698</v>
      </c>
    </row>
    <row r="70" spans="1:35" x14ac:dyDescent="0.3">
      <c r="A70" s="36">
        <v>68</v>
      </c>
      <c r="B70" t="s">
        <v>292</v>
      </c>
      <c r="C70" t="s">
        <v>287</v>
      </c>
      <c r="D70" t="s">
        <v>227</v>
      </c>
      <c r="E70" s="12">
        <v>6572.1485999999804</v>
      </c>
      <c r="F70" s="12">
        <v>8057.4869012644021</v>
      </c>
      <c r="G70" s="11">
        <v>3.4459868512639109E-2</v>
      </c>
      <c r="H70" s="12">
        <v>52551.667933333323</v>
      </c>
      <c r="I70" s="12">
        <v>16988.588290160216</v>
      </c>
      <c r="J70" s="11">
        <v>1.328996989361483</v>
      </c>
      <c r="L70" s="12">
        <v>0</v>
      </c>
      <c r="M70" s="12">
        <v>0</v>
      </c>
      <c r="N70" s="11">
        <v>0</v>
      </c>
      <c r="O70" s="12">
        <v>66203.198866666586</v>
      </c>
      <c r="P70" s="12">
        <v>30295.914166183982</v>
      </c>
      <c r="Q70" s="11">
        <v>1.4119086890782211</v>
      </c>
      <c r="S70" s="12">
        <v>0</v>
      </c>
      <c r="T70" s="12">
        <v>0</v>
      </c>
      <c r="U70" s="11">
        <v>0</v>
      </c>
      <c r="V70" s="12">
        <v>45138.734133333295</v>
      </c>
      <c r="W70" s="12">
        <v>15804.803327417865</v>
      </c>
      <c r="X70" s="11">
        <v>1.1874568106527366</v>
      </c>
      <c r="Z70" s="12">
        <v>14503.702199999982</v>
      </c>
      <c r="AA70" s="12">
        <v>15508.394658129129</v>
      </c>
      <c r="AB70" s="11">
        <v>0.13134494392933069</v>
      </c>
      <c r="AC70" s="12">
        <v>50342.517266666633</v>
      </c>
      <c r="AD70" s="12">
        <v>13610.821935976921</v>
      </c>
      <c r="AE70" s="11">
        <v>1.2159363058529045</v>
      </c>
      <c r="AG70" s="12">
        <v>50054.5</v>
      </c>
      <c r="AH70" s="12">
        <v>24874.25708178772</v>
      </c>
      <c r="AI70" s="11">
        <v>1.3265844340242385</v>
      </c>
    </row>
    <row r="71" spans="1:35" x14ac:dyDescent="0.3">
      <c r="A71" s="36">
        <v>69</v>
      </c>
      <c r="B71" t="s">
        <v>293</v>
      </c>
      <c r="C71" t="s">
        <v>287</v>
      </c>
      <c r="D71" t="s">
        <v>227</v>
      </c>
      <c r="E71" s="12">
        <v>0</v>
      </c>
      <c r="F71" s="12">
        <v>0</v>
      </c>
      <c r="G71" s="11">
        <v>0</v>
      </c>
      <c r="H71" s="12">
        <v>9754.406266666665</v>
      </c>
      <c r="I71" s="12">
        <v>10861.424474448108</v>
      </c>
      <c r="J71" s="11">
        <v>0.24668249498482681</v>
      </c>
      <c r="L71" s="12">
        <v>14236.749333333333</v>
      </c>
      <c r="M71" s="12">
        <v>20133.803991306118</v>
      </c>
      <c r="N71" s="11">
        <v>0.15566339102761317</v>
      </c>
      <c r="O71" s="12">
        <v>22901.006266666653</v>
      </c>
      <c r="P71" s="12">
        <v>21282.103703883589</v>
      </c>
      <c r="Q71" s="11">
        <v>0.48840736233399329</v>
      </c>
      <c r="S71" s="12">
        <v>0</v>
      </c>
      <c r="T71" s="12">
        <v>0</v>
      </c>
      <c r="U71" s="11">
        <v>0</v>
      </c>
      <c r="V71" s="12">
        <v>7537.8356000000003</v>
      </c>
      <c r="W71" s="12">
        <v>11345.8592727758</v>
      </c>
      <c r="X71" s="11">
        <v>0.19829652719903773</v>
      </c>
      <c r="Z71" s="12">
        <v>8921.64</v>
      </c>
      <c r="AA71" s="12">
        <v>17843.28</v>
      </c>
      <c r="AB71" s="11">
        <v>8.0794013100853337E-2</v>
      </c>
      <c r="AC71" s="12">
        <v>16405.403933333317</v>
      </c>
      <c r="AD71" s="12">
        <v>18614.609314205441</v>
      </c>
      <c r="AE71" s="11">
        <v>0.39624411606310705</v>
      </c>
      <c r="AG71" s="12">
        <v>40237.544000000002</v>
      </c>
      <c r="AH71" s="12">
        <v>13073.433685707507</v>
      </c>
      <c r="AI71" s="11">
        <v>1.0664076063843491</v>
      </c>
    </row>
    <row r="72" spans="1:35" x14ac:dyDescent="0.3">
      <c r="A72" s="36">
        <v>70</v>
      </c>
      <c r="B72" t="s">
        <v>294</v>
      </c>
      <c r="C72" t="s">
        <v>295</v>
      </c>
      <c r="D72" t="s">
        <v>296</v>
      </c>
      <c r="E72" s="12">
        <v>194769.64299999981</v>
      </c>
      <c r="F72" s="12">
        <v>106864.06388946099</v>
      </c>
      <c r="G72" s="11">
        <v>1.0212392775223729</v>
      </c>
      <c r="H72" s="12">
        <v>6584.3318666666655</v>
      </c>
      <c r="I72" s="12">
        <v>9207.1140397266063</v>
      </c>
      <c r="J72" s="11">
        <v>0.16651340617500032</v>
      </c>
      <c r="L72" s="12">
        <v>184979.97933333332</v>
      </c>
      <c r="M72" s="12">
        <v>45427.447860611326</v>
      </c>
      <c r="N72" s="11">
        <v>2.0225551620710189</v>
      </c>
      <c r="O72" s="12">
        <v>3719.9527333333267</v>
      </c>
      <c r="P72" s="12">
        <v>7711.8381284086663</v>
      </c>
      <c r="Q72" s="11">
        <v>7.9335042370559994E-2</v>
      </c>
      <c r="S72" s="12">
        <v>154859.18220000001</v>
      </c>
      <c r="T72" s="12">
        <v>40806.221311184025</v>
      </c>
      <c r="U72" s="11">
        <v>1.5063316312953081</v>
      </c>
      <c r="V72" s="12">
        <v>14013.704933333322</v>
      </c>
      <c r="W72" s="12">
        <v>31749.526046296021</v>
      </c>
      <c r="X72" s="11">
        <v>0.36865609293362939</v>
      </c>
      <c r="Z72" s="12">
        <v>155943.28320000001</v>
      </c>
      <c r="AA72" s="12">
        <v>4188.8122476699482</v>
      </c>
      <c r="AB72" s="11">
        <v>1.412216102179743</v>
      </c>
      <c r="AC72" s="12">
        <v>16958.042266666653</v>
      </c>
      <c r="AD72" s="12">
        <v>18100.446466605448</v>
      </c>
      <c r="AE72" s="11">
        <v>0.40959213777498471</v>
      </c>
      <c r="AG72" s="12">
        <v>4388.4199999999664</v>
      </c>
      <c r="AH72" s="12">
        <v>6206.1630813892907</v>
      </c>
      <c r="AI72" s="11">
        <v>0.11630542033105123</v>
      </c>
    </row>
    <row r="73" spans="1:35" x14ac:dyDescent="0.3">
      <c r="A73" s="36">
        <v>71</v>
      </c>
      <c r="B73" t="s">
        <v>297</v>
      </c>
      <c r="C73" t="s">
        <v>298</v>
      </c>
      <c r="D73" t="s">
        <v>238</v>
      </c>
      <c r="E73" s="12">
        <v>206641.26840000003</v>
      </c>
      <c r="F73" s="12">
        <v>100939.64606006627</v>
      </c>
      <c r="G73" s="11">
        <v>1.0834859909206846</v>
      </c>
      <c r="H73" s="12">
        <v>35379.039533333307</v>
      </c>
      <c r="I73" s="12">
        <v>22284.398359951887</v>
      </c>
      <c r="J73" s="11">
        <v>0.89471255386124693</v>
      </c>
      <c r="L73" s="12">
        <v>41665.042333333338</v>
      </c>
      <c r="M73" s="12">
        <v>31115.932764190482</v>
      </c>
      <c r="N73" s="11">
        <v>0.45556198434500245</v>
      </c>
      <c r="O73" s="12">
        <v>31528.144199999995</v>
      </c>
      <c r="P73" s="12">
        <v>21028.315041823727</v>
      </c>
      <c r="Q73" s="11">
        <v>0.67239742955841397</v>
      </c>
      <c r="S73" s="12">
        <v>112839.7605999998</v>
      </c>
      <c r="T73" s="12">
        <v>10282.938203001733</v>
      </c>
      <c r="U73" s="11">
        <v>1.0976042766392042</v>
      </c>
      <c r="V73" s="12">
        <v>22602.712199999991</v>
      </c>
      <c r="W73" s="12">
        <v>18782.775078932264</v>
      </c>
      <c r="X73" s="11">
        <v>0.59460560993653411</v>
      </c>
      <c r="Z73" s="12">
        <v>156418.02680000002</v>
      </c>
      <c r="AA73" s="12">
        <v>5244.5278151865032</v>
      </c>
      <c r="AB73" s="11">
        <v>1.4165153611319028</v>
      </c>
      <c r="AC73" s="12">
        <v>37758.588333333304</v>
      </c>
      <c r="AD73" s="12">
        <v>17987.669076854956</v>
      </c>
      <c r="AE73" s="11">
        <v>0.91199329920384586</v>
      </c>
      <c r="AG73" s="12">
        <v>13140.466666666667</v>
      </c>
      <c r="AH73" s="12">
        <v>18583.426175911576</v>
      </c>
      <c r="AI73" s="11">
        <v>0.34825916822292446</v>
      </c>
    </row>
    <row r="74" spans="1:35" x14ac:dyDescent="0.3">
      <c r="A74" s="36">
        <v>72</v>
      </c>
      <c r="B74" t="s">
        <v>299</v>
      </c>
      <c r="C74" t="s">
        <v>298</v>
      </c>
      <c r="D74" t="s">
        <v>216</v>
      </c>
      <c r="E74" s="12">
        <v>200571.05120000002</v>
      </c>
      <c r="F74" s="12">
        <v>106107.72610520414</v>
      </c>
      <c r="G74" s="11">
        <v>1.0516579086166475</v>
      </c>
      <c r="H74" s="12">
        <v>20000.508800000003</v>
      </c>
      <c r="I74" s="12">
        <v>15335.446748451084</v>
      </c>
      <c r="J74" s="11">
        <v>0.5057996639539174</v>
      </c>
      <c r="L74" s="12">
        <v>24909.831333333335</v>
      </c>
      <c r="M74" s="12">
        <v>15754.840812934021</v>
      </c>
      <c r="N74" s="11">
        <v>0.27236195036417665</v>
      </c>
      <c r="O74" s="12">
        <v>19701.799866666643</v>
      </c>
      <c r="P74" s="12">
        <v>13599.464107240196</v>
      </c>
      <c r="Q74" s="11">
        <v>0.42017822247910663</v>
      </c>
      <c r="S74" s="12">
        <v>63184.703599999972</v>
      </c>
      <c r="T74" s="12">
        <v>25574.455574442396</v>
      </c>
      <c r="U74" s="11">
        <v>0.61460428948783696</v>
      </c>
      <c r="V74" s="12">
        <v>13657.172066666659</v>
      </c>
      <c r="W74" s="12">
        <v>19392.826694140396</v>
      </c>
      <c r="X74" s="11">
        <v>0.35927684495794832</v>
      </c>
      <c r="Z74" s="12">
        <v>156440.14359999998</v>
      </c>
      <c r="AA74" s="12">
        <v>5992.0766670986295</v>
      </c>
      <c r="AB74" s="11">
        <v>1.4167156499833859</v>
      </c>
      <c r="AC74" s="12">
        <v>29101.459466666664</v>
      </c>
      <c r="AD74" s="12">
        <v>14576.758163034236</v>
      </c>
      <c r="AE74" s="11">
        <v>0.70289534651968166</v>
      </c>
      <c r="AG74" s="12">
        <v>13157.313333333334</v>
      </c>
      <c r="AH74" s="12">
        <v>9934.1161987779342</v>
      </c>
      <c r="AI74" s="11">
        <v>0.34870565207083409</v>
      </c>
    </row>
    <row r="75" spans="1:35" x14ac:dyDescent="0.3">
      <c r="A75" s="36">
        <v>73</v>
      </c>
      <c r="B75" t="s">
        <v>300</v>
      </c>
      <c r="C75" t="s">
        <v>298</v>
      </c>
      <c r="D75" t="s">
        <v>227</v>
      </c>
      <c r="E75" s="12">
        <v>94535.007400000002</v>
      </c>
      <c r="F75" s="12">
        <v>45686.222579677698</v>
      </c>
      <c r="G75" s="11">
        <v>0.49567715569385867</v>
      </c>
      <c r="H75" s="12">
        <v>37076.939066666659</v>
      </c>
      <c r="I75" s="12">
        <v>15669.063480802024</v>
      </c>
      <c r="J75" s="11">
        <v>0.93765131216861164</v>
      </c>
      <c r="L75" s="12">
        <v>19692.501333333301</v>
      </c>
      <c r="M75" s="12">
        <v>27849.402462650207</v>
      </c>
      <c r="N75" s="11">
        <v>0.21531611350248694</v>
      </c>
      <c r="O75" s="12">
        <v>50280.741199999982</v>
      </c>
      <c r="P75" s="12">
        <v>26048.345338687559</v>
      </c>
      <c r="Q75" s="11">
        <v>1.0723321019056946</v>
      </c>
      <c r="S75" s="12">
        <v>78188.388599999977</v>
      </c>
      <c r="T75" s="12">
        <v>40031.892116810312</v>
      </c>
      <c r="U75" s="11">
        <v>0.76054671912240945</v>
      </c>
      <c r="V75" s="12">
        <v>39872.147533333329</v>
      </c>
      <c r="W75" s="12">
        <v>15904.121364170767</v>
      </c>
      <c r="X75" s="11">
        <v>1.0489096349922618</v>
      </c>
      <c r="Z75" s="12">
        <v>54140.871999999996</v>
      </c>
      <c r="AA75" s="12">
        <v>8605.0218953713975</v>
      </c>
      <c r="AB75" s="11">
        <v>0.49029755982752304</v>
      </c>
      <c r="AC75" s="12">
        <v>43524.581666666658</v>
      </c>
      <c r="AD75" s="12">
        <v>17155.486937845828</v>
      </c>
      <c r="AE75" s="11">
        <v>1.0512608808420032</v>
      </c>
      <c r="AG75" s="12">
        <v>30558.334666666662</v>
      </c>
      <c r="AH75" s="12">
        <v>14963.63955231404</v>
      </c>
      <c r="AI75" s="11">
        <v>0.80988145118827004</v>
      </c>
    </row>
    <row r="76" spans="1:35" x14ac:dyDescent="0.3">
      <c r="A76" s="36">
        <v>74</v>
      </c>
      <c r="B76" t="s">
        <v>301</v>
      </c>
      <c r="C76" t="s">
        <v>298</v>
      </c>
      <c r="D76" t="s">
        <v>238</v>
      </c>
      <c r="E76" s="12">
        <v>193149.22999999998</v>
      </c>
      <c r="F76" s="12">
        <v>101154.00772849499</v>
      </c>
      <c r="G76" s="11">
        <v>1.0127429360190532</v>
      </c>
      <c r="H76" s="12">
        <v>9729.5042666666595</v>
      </c>
      <c r="I76" s="12">
        <v>10806.238908592741</v>
      </c>
      <c r="J76" s="11">
        <v>0.24605273984420842</v>
      </c>
      <c r="L76" s="12">
        <v>29347.562666666665</v>
      </c>
      <c r="M76" s="12">
        <v>41503.721145794312</v>
      </c>
      <c r="N76" s="11">
        <v>0.32088372254982328</v>
      </c>
      <c r="O76" s="12">
        <v>2647.4038666666665</v>
      </c>
      <c r="P76" s="12">
        <v>5407.4902089311872</v>
      </c>
      <c r="Q76" s="11">
        <v>5.6460905014183264E-2</v>
      </c>
      <c r="S76" s="12">
        <v>58527.950599999785</v>
      </c>
      <c r="T76" s="12">
        <v>35077.467583791455</v>
      </c>
      <c r="U76" s="11">
        <v>0.56930756091561541</v>
      </c>
      <c r="V76" s="12">
        <v>7365.5284666666603</v>
      </c>
      <c r="W76" s="12">
        <v>14133.745754619147</v>
      </c>
      <c r="X76" s="11">
        <v>0.19376367347752343</v>
      </c>
      <c r="Z76" s="12">
        <v>156732.7512</v>
      </c>
      <c r="AA76" s="12">
        <v>5255.0801850359758</v>
      </c>
      <c r="AB76" s="11">
        <v>1.4193654926432344</v>
      </c>
      <c r="AC76" s="12">
        <v>24308.541533333319</v>
      </c>
      <c r="AD76" s="12">
        <v>18109.261854137345</v>
      </c>
      <c r="AE76" s="11">
        <v>0.58713071569594044</v>
      </c>
      <c r="AG76" s="12">
        <v>3086.4749999999999</v>
      </c>
      <c r="AH76" s="12">
        <v>4364.9348049254977</v>
      </c>
      <c r="AI76" s="11">
        <v>8.1800231567690451E-2</v>
      </c>
    </row>
    <row r="77" spans="1:35" x14ac:dyDescent="0.3">
      <c r="A77" s="36">
        <v>75</v>
      </c>
      <c r="B77" t="s">
        <v>302</v>
      </c>
      <c r="C77" t="s">
        <v>303</v>
      </c>
      <c r="D77" t="s">
        <v>227</v>
      </c>
      <c r="E77" s="12">
        <v>207057.04560000001</v>
      </c>
      <c r="F77" s="12">
        <v>101142.74393946276</v>
      </c>
      <c r="G77" s="11">
        <v>1.0856660432162997</v>
      </c>
      <c r="H77" s="12">
        <v>16504.634733333314</v>
      </c>
      <c r="I77" s="12">
        <v>14737.362793327884</v>
      </c>
      <c r="J77" s="11">
        <v>0.41739131665501145</v>
      </c>
      <c r="L77" s="12">
        <v>176187.13999999998</v>
      </c>
      <c r="M77" s="12">
        <v>86417.098840736493</v>
      </c>
      <c r="N77" s="11">
        <v>1.9264150141102079</v>
      </c>
      <c r="O77" s="12">
        <v>4321.4027999999998</v>
      </c>
      <c r="P77" s="12">
        <v>11560.059135712316</v>
      </c>
      <c r="Q77" s="11">
        <v>9.2162104955309521E-2</v>
      </c>
      <c r="S77" s="12">
        <v>165468.8664</v>
      </c>
      <c r="T77" s="12">
        <v>39366.657361304548</v>
      </c>
      <c r="U77" s="11">
        <v>1.6095331507755917</v>
      </c>
      <c r="V77" s="12">
        <v>18911.052066666667</v>
      </c>
      <c r="W77" s="12">
        <v>34886.397325344144</v>
      </c>
      <c r="X77" s="11">
        <v>0.49748975030712866</v>
      </c>
      <c r="Z77" s="12">
        <v>156732.7512</v>
      </c>
      <c r="AA77" s="12">
        <v>5255.0801850359758</v>
      </c>
      <c r="AB77" s="11">
        <v>1.4193654926432344</v>
      </c>
      <c r="AC77" s="12">
        <v>26136.458933333328</v>
      </c>
      <c r="AD77" s="12">
        <v>16151.092026642955</v>
      </c>
      <c r="AE77" s="11">
        <v>0.63128089434089918</v>
      </c>
      <c r="AG77" s="12">
        <v>4462.8</v>
      </c>
      <c r="AH77" s="12">
        <v>6311.3522861586489</v>
      </c>
      <c r="AI77" s="11">
        <v>0.11827669864174792</v>
      </c>
    </row>
    <row r="78" spans="1:35" x14ac:dyDescent="0.3">
      <c r="A78" s="36">
        <v>76</v>
      </c>
      <c r="B78" t="s">
        <v>304</v>
      </c>
      <c r="C78" t="s">
        <v>303</v>
      </c>
      <c r="D78" t="s">
        <v>227</v>
      </c>
      <c r="E78" s="12">
        <v>197611.77620000002</v>
      </c>
      <c r="F78" s="12">
        <v>111935.2417516428</v>
      </c>
      <c r="G78" s="11">
        <v>1.0361414871844328</v>
      </c>
      <c r="H78" s="12">
        <v>2927.2869333333338</v>
      </c>
      <c r="I78" s="12">
        <v>7808.7649621773735</v>
      </c>
      <c r="J78" s="11">
        <v>7.4029154057155447E-2</v>
      </c>
      <c r="L78" s="12">
        <v>62426.545333333335</v>
      </c>
      <c r="M78" s="12">
        <v>30166.580341391229</v>
      </c>
      <c r="N78" s="11">
        <v>0.6825664699998244</v>
      </c>
      <c r="O78" s="12">
        <v>0</v>
      </c>
      <c r="P78" s="12">
        <v>0</v>
      </c>
      <c r="Q78" s="11">
        <v>0</v>
      </c>
      <c r="S78" s="12">
        <v>64166.933799999984</v>
      </c>
      <c r="T78" s="12">
        <v>18840.847892341131</v>
      </c>
      <c r="U78" s="11">
        <v>0.62415854644860713</v>
      </c>
      <c r="V78" s="12">
        <v>8530.4134666666596</v>
      </c>
      <c r="W78" s="12">
        <v>15972.972176194075</v>
      </c>
      <c r="X78" s="11">
        <v>0.2244081001198677</v>
      </c>
      <c r="Z78" s="12">
        <v>88437.594599999982</v>
      </c>
      <c r="AA78" s="12">
        <v>23498.839017063263</v>
      </c>
      <c r="AB78" s="11">
        <v>0.80088730062189861</v>
      </c>
      <c r="AC78" s="12">
        <v>24353.967399999987</v>
      </c>
      <c r="AD78" s="12">
        <v>7929.606300384864</v>
      </c>
      <c r="AE78" s="11">
        <v>0.58822789882272475</v>
      </c>
      <c r="AG78" s="12">
        <v>0</v>
      </c>
      <c r="AH78" s="12">
        <v>0</v>
      </c>
      <c r="AI78" s="11">
        <v>0</v>
      </c>
    </row>
    <row r="79" spans="1:35" x14ac:dyDescent="0.3">
      <c r="A79" s="36">
        <v>77</v>
      </c>
      <c r="B79" t="s">
        <v>305</v>
      </c>
      <c r="C79" t="s">
        <v>303</v>
      </c>
      <c r="D79" t="s">
        <v>227</v>
      </c>
      <c r="E79" s="12">
        <v>167005.1324</v>
      </c>
      <c r="F79" s="12">
        <v>83885.396317655002</v>
      </c>
      <c r="G79" s="11">
        <v>0.87566110471694192</v>
      </c>
      <c r="H79" s="12">
        <v>1689.5749333333333</v>
      </c>
      <c r="I79" s="12">
        <v>4348.8712730138068</v>
      </c>
      <c r="J79" s="11">
        <v>4.2728234668958136E-2</v>
      </c>
      <c r="L79" s="12">
        <v>27086.258333333331</v>
      </c>
      <c r="M79" s="12">
        <v>38305.753888941261</v>
      </c>
      <c r="N79" s="11">
        <v>0.29615881573082498</v>
      </c>
      <c r="O79" s="12">
        <v>3735.0119999999933</v>
      </c>
      <c r="P79" s="12">
        <v>9565.401130311413</v>
      </c>
      <c r="Q79" s="11">
        <v>7.9656209773673478E-2</v>
      </c>
      <c r="S79" s="12">
        <v>30083.8282</v>
      </c>
      <c r="T79" s="12">
        <v>20105.863230959945</v>
      </c>
      <c r="U79" s="11">
        <v>0.29262857626090311</v>
      </c>
      <c r="V79" s="12">
        <v>0</v>
      </c>
      <c r="W79" s="12">
        <v>0</v>
      </c>
      <c r="X79" s="11">
        <v>0</v>
      </c>
      <c r="Z79" s="12">
        <v>135290.62399999978</v>
      </c>
      <c r="AA79" s="12">
        <v>5014.5887702740411</v>
      </c>
      <c r="AB79" s="11">
        <v>1.2251864509079726</v>
      </c>
      <c r="AC79" s="12">
        <v>8026.547066666667</v>
      </c>
      <c r="AD79" s="12">
        <v>12619.928991818168</v>
      </c>
      <c r="AE79" s="11">
        <v>0.19386734154152807</v>
      </c>
      <c r="AG79" s="12">
        <v>0</v>
      </c>
      <c r="AH79" s="12">
        <v>0</v>
      </c>
      <c r="AI79" s="11">
        <v>0</v>
      </c>
    </row>
    <row r="80" spans="1:35" x14ac:dyDescent="0.3">
      <c r="A80" s="36">
        <v>78</v>
      </c>
      <c r="B80" t="s">
        <v>306</v>
      </c>
      <c r="C80" t="s">
        <v>307</v>
      </c>
      <c r="D80" t="s">
        <v>227</v>
      </c>
      <c r="E80" s="12">
        <v>236149.61799999961</v>
      </c>
      <c r="F80" s="12">
        <v>121647.21978924829</v>
      </c>
      <c r="G80" s="11">
        <v>1.2382076670618745</v>
      </c>
      <c r="H80" s="12">
        <v>80534.707666666582</v>
      </c>
      <c r="I80" s="12">
        <v>13582.503117140168</v>
      </c>
      <c r="J80" s="11">
        <v>2.0366695908469552</v>
      </c>
      <c r="L80" s="12">
        <v>253097.87833333269</v>
      </c>
      <c r="M80" s="12">
        <v>46398.821324773548</v>
      </c>
      <c r="N80" s="11">
        <v>2.7673504028771383</v>
      </c>
      <c r="O80" s="12">
        <v>99618.20119999985</v>
      </c>
      <c r="P80" s="12">
        <v>22738.438694713597</v>
      </c>
      <c r="Q80" s="11">
        <v>2.1245469444444121</v>
      </c>
      <c r="S80" s="12">
        <v>172185.16259999981</v>
      </c>
      <c r="T80" s="12">
        <v>42847.231337862402</v>
      </c>
      <c r="U80" s="11">
        <v>1.6748632737136175</v>
      </c>
      <c r="V80" s="12">
        <v>79954.118133333308</v>
      </c>
      <c r="W80" s="12">
        <v>22804.485933805347</v>
      </c>
      <c r="X80" s="11">
        <v>2.1033390488247852</v>
      </c>
      <c r="Z80" s="12">
        <v>159296.8995999998</v>
      </c>
      <c r="AA80" s="12">
        <v>4962.499318971647</v>
      </c>
      <c r="AB80" s="11">
        <v>1.4425863174492248</v>
      </c>
      <c r="AC80" s="12">
        <v>82107.093933333279</v>
      </c>
      <c r="AD80" s="12">
        <v>7354.5852063140364</v>
      </c>
      <c r="AE80" s="11">
        <v>1.9831546355295173</v>
      </c>
      <c r="AG80" s="12">
        <v>84687.307666666631</v>
      </c>
      <c r="AH80" s="12">
        <v>7409.6922877073839</v>
      </c>
      <c r="AI80" s="11">
        <v>2.2444508307948641</v>
      </c>
    </row>
    <row r="81" spans="1:35" x14ac:dyDescent="0.3">
      <c r="A81" s="36">
        <v>79</v>
      </c>
      <c r="B81" t="s">
        <v>308</v>
      </c>
      <c r="C81" t="s">
        <v>307</v>
      </c>
      <c r="D81" t="s">
        <v>246</v>
      </c>
      <c r="E81" s="12">
        <v>41566.937399999981</v>
      </c>
      <c r="F81" s="12">
        <v>35375.968396622775</v>
      </c>
      <c r="G81" s="11">
        <v>0.21794869295516303</v>
      </c>
      <c r="H81" s="12">
        <v>27747.204733333307</v>
      </c>
      <c r="I81" s="12">
        <v>9690.3359147628998</v>
      </c>
      <c r="J81" s="11">
        <v>0.70170849002504032</v>
      </c>
      <c r="L81" s="12">
        <v>20103.217999999968</v>
      </c>
      <c r="M81" s="12">
        <v>15130.890957461083</v>
      </c>
      <c r="N81" s="11">
        <v>0.21980685416160636</v>
      </c>
      <c r="O81" s="12">
        <v>55066.838599999995</v>
      </c>
      <c r="P81" s="12">
        <v>17541.078854388245</v>
      </c>
      <c r="Q81" s="11">
        <v>1.1744046999299138</v>
      </c>
      <c r="S81" s="12">
        <v>18522.128799999999</v>
      </c>
      <c r="T81" s="12">
        <v>21182.900055589693</v>
      </c>
      <c r="U81" s="11">
        <v>0.1801667043180718</v>
      </c>
      <c r="V81" s="12">
        <v>30042.635199999982</v>
      </c>
      <c r="W81" s="12">
        <v>17725.465639172831</v>
      </c>
      <c r="X81" s="11">
        <v>0.79032636743464713</v>
      </c>
      <c r="Z81" s="12">
        <v>25039.245999999963</v>
      </c>
      <c r="AA81" s="12">
        <v>8791.0325740624594</v>
      </c>
      <c r="AB81" s="11">
        <v>0.22675440494791166</v>
      </c>
      <c r="AC81" s="12">
        <v>29079.563133333308</v>
      </c>
      <c r="AD81" s="12">
        <v>10955.99777681773</v>
      </c>
      <c r="AE81" s="11">
        <v>0.7023664785148489</v>
      </c>
      <c r="AG81" s="12">
        <v>40815.105333333333</v>
      </c>
      <c r="AH81" s="12">
        <v>5100.2265930947151</v>
      </c>
      <c r="AI81" s="11">
        <v>1.0817145992520087</v>
      </c>
    </row>
    <row r="82" spans="1:35" x14ac:dyDescent="0.3">
      <c r="A82" s="36">
        <v>80</v>
      </c>
      <c r="B82" t="s">
        <v>309</v>
      </c>
      <c r="C82" t="s">
        <v>310</v>
      </c>
      <c r="D82" t="s">
        <v>238</v>
      </c>
      <c r="E82" s="12">
        <v>202275.6078</v>
      </c>
      <c r="F82" s="12">
        <v>98807.118326402924</v>
      </c>
      <c r="G82" s="11">
        <v>1.0605954418167263</v>
      </c>
      <c r="H82" s="12">
        <v>58304.371933333328</v>
      </c>
      <c r="I82" s="12">
        <v>14960.77605145358</v>
      </c>
      <c r="J82" s="11">
        <v>1.474479075798522</v>
      </c>
      <c r="L82" s="12">
        <v>162739.65299999996</v>
      </c>
      <c r="M82" s="12">
        <v>60792.604675233808</v>
      </c>
      <c r="N82" s="11">
        <v>1.7793813494576578</v>
      </c>
      <c r="O82" s="12">
        <v>74170.678866666654</v>
      </c>
      <c r="P82" s="12">
        <v>29019.447238827503</v>
      </c>
      <c r="Q82" s="11">
        <v>1.5818303006413312</v>
      </c>
      <c r="S82" s="12">
        <v>77085.603799999997</v>
      </c>
      <c r="T82" s="12">
        <v>42445.509750707119</v>
      </c>
      <c r="U82" s="11">
        <v>0.74981981482682658</v>
      </c>
      <c r="V82" s="12">
        <v>56874.953133333256</v>
      </c>
      <c r="W82" s="12">
        <v>25337.626197778754</v>
      </c>
      <c r="X82" s="11">
        <v>1.4961994781297716</v>
      </c>
      <c r="Z82" s="12">
        <v>136629.98079999996</v>
      </c>
      <c r="AA82" s="12">
        <v>5286.1771809793254</v>
      </c>
      <c r="AB82" s="11">
        <v>1.2373156122332369</v>
      </c>
      <c r="AC82" s="12">
        <v>63898.201266666649</v>
      </c>
      <c r="AD82" s="12">
        <v>12512.074478751019</v>
      </c>
      <c r="AE82" s="11">
        <v>1.543350372951674</v>
      </c>
      <c r="AG82" s="12">
        <v>49759.671666666669</v>
      </c>
      <c r="AH82" s="12">
        <v>2416.1121589733557</v>
      </c>
      <c r="AI82" s="11">
        <v>1.3187706574864786</v>
      </c>
    </row>
    <row r="83" spans="1:35" x14ac:dyDescent="0.3">
      <c r="A83" s="36">
        <v>81</v>
      </c>
      <c r="B83" t="s">
        <v>311</v>
      </c>
      <c r="C83" s="10" t="s">
        <v>312</v>
      </c>
      <c r="D83" t="s">
        <v>214</v>
      </c>
      <c r="E83" s="12">
        <v>151370.14300000001</v>
      </c>
      <c r="F83" s="12">
        <v>82894.381995009389</v>
      </c>
      <c r="G83" s="11">
        <v>0.79368187513584143</v>
      </c>
      <c r="H83" s="12">
        <v>38053.189133333326</v>
      </c>
      <c r="I83" s="12">
        <v>7098.2273305564595</v>
      </c>
      <c r="J83" s="11">
        <v>0.96234003187033201</v>
      </c>
      <c r="L83" s="12">
        <v>102613.48233333335</v>
      </c>
      <c r="M83" s="12">
        <v>31037.809860681016</v>
      </c>
      <c r="N83" s="11">
        <v>1.1219669779364483</v>
      </c>
      <c r="O83" s="12">
        <v>49309.982599999981</v>
      </c>
      <c r="P83" s="12">
        <v>12865.048594511687</v>
      </c>
      <c r="Q83" s="11">
        <v>1.0516288349064995</v>
      </c>
      <c r="S83" s="12">
        <v>83775.667199999996</v>
      </c>
      <c r="T83" s="12">
        <v>29108.98062491744</v>
      </c>
      <c r="U83" s="11">
        <v>0.81489476854688458</v>
      </c>
      <c r="V83" s="12">
        <v>39825.190799999975</v>
      </c>
      <c r="W83" s="12">
        <v>13541.974457853339</v>
      </c>
      <c r="X83" s="11">
        <v>1.0476743523935519</v>
      </c>
      <c r="Z83" s="12">
        <v>56524.34639999998</v>
      </c>
      <c r="AA83" s="12">
        <v>5273.0368289994713</v>
      </c>
      <c r="AB83" s="11">
        <v>0.51188220815441676</v>
      </c>
      <c r="AC83" s="12">
        <v>40805.498799999979</v>
      </c>
      <c r="AD83" s="12">
        <v>6360.2458737210081</v>
      </c>
      <c r="AE83" s="11">
        <v>0.9855861439453687</v>
      </c>
      <c r="AG83" s="12">
        <v>43111.87766666666</v>
      </c>
      <c r="AH83" s="12">
        <v>3739.165315238713</v>
      </c>
      <c r="AI83" s="11">
        <v>1.1425854984897901</v>
      </c>
    </row>
    <row r="84" spans="1:35" x14ac:dyDescent="0.3">
      <c r="A84" s="36">
        <v>82</v>
      </c>
      <c r="B84" t="s">
        <v>313</v>
      </c>
      <c r="C84" s="10" t="s">
        <v>314</v>
      </c>
      <c r="D84" t="s">
        <v>315</v>
      </c>
      <c r="E84" s="12">
        <v>316601.67059999978</v>
      </c>
      <c r="F84" s="12">
        <v>193008.86936824955</v>
      </c>
      <c r="G84" s="11">
        <v>1.6600434049464288</v>
      </c>
      <c r="H84" s="12">
        <v>53239.486399999987</v>
      </c>
      <c r="I84" s="12">
        <v>22827.921592690003</v>
      </c>
      <c r="J84" s="11">
        <v>1.3463914643111052</v>
      </c>
      <c r="L84" s="12">
        <v>250268.74333333332</v>
      </c>
      <c r="M84" s="12">
        <v>48352.453951363699</v>
      </c>
      <c r="N84" s="11">
        <v>2.7364168844549455</v>
      </c>
      <c r="O84" s="12">
        <v>52025.475866666668</v>
      </c>
      <c r="P84" s="12">
        <v>14223.637447664432</v>
      </c>
      <c r="Q84" s="11">
        <v>1.1095418754237991</v>
      </c>
      <c r="S84" s="12">
        <v>171717.10079999999</v>
      </c>
      <c r="T84" s="12">
        <v>46601.674343639206</v>
      </c>
      <c r="U84" s="11">
        <v>1.6703103871186842</v>
      </c>
      <c r="V84" s="12">
        <v>46642.034066666653</v>
      </c>
      <c r="W84" s="12">
        <v>26953.159719596326</v>
      </c>
      <c r="X84" s="11">
        <v>1.2270038599567239</v>
      </c>
      <c r="Z84" s="12">
        <v>158999.4896</v>
      </c>
      <c r="AA84" s="12">
        <v>5402.302755065306</v>
      </c>
      <c r="AB84" s="11">
        <v>1.439892984448083</v>
      </c>
      <c r="AC84" s="12">
        <v>58306.453066666654</v>
      </c>
      <c r="AD84" s="12">
        <v>13925.468780267782</v>
      </c>
      <c r="AE84" s="11">
        <v>1.4082913806976336</v>
      </c>
      <c r="AG84" s="12">
        <v>59851.918666666665</v>
      </c>
      <c r="AH84" s="12">
        <v>2066.4526089808005</v>
      </c>
      <c r="AI84" s="11">
        <v>1.5862434676139958</v>
      </c>
    </row>
    <row r="85" spans="1:35" x14ac:dyDescent="0.3">
      <c r="A85" s="36">
        <v>83</v>
      </c>
      <c r="B85" t="s">
        <v>316</v>
      </c>
      <c r="C85" s="10"/>
      <c r="E85" s="12">
        <v>199626.5281999998</v>
      </c>
      <c r="F85" s="12">
        <v>100249.49143005705</v>
      </c>
      <c r="G85" s="11">
        <v>1.0467054736721346</v>
      </c>
      <c r="H85" s="12">
        <v>74317.099733333263</v>
      </c>
      <c r="I85" s="12">
        <v>12943.732650043616</v>
      </c>
      <c r="J85" s="11">
        <v>1.879430390848343</v>
      </c>
      <c r="L85" s="12">
        <v>93525.557000000015</v>
      </c>
      <c r="M85" s="12">
        <v>42509.318810548073</v>
      </c>
      <c r="N85" s="11">
        <v>1.0226003850668106</v>
      </c>
      <c r="O85" s="12">
        <v>91213.673066666612</v>
      </c>
      <c r="P85" s="12">
        <v>21994.373850489777</v>
      </c>
      <c r="Q85" s="11">
        <v>1.9453044531117112</v>
      </c>
      <c r="S85" s="12">
        <v>154206.77299999981</v>
      </c>
      <c r="T85" s="12">
        <v>33845.110529039717</v>
      </c>
      <c r="U85" s="11">
        <v>1.4999855780581217</v>
      </c>
      <c r="V85" s="12">
        <v>74920.376333333334</v>
      </c>
      <c r="W85" s="12">
        <v>20916.340990395176</v>
      </c>
      <c r="X85" s="11">
        <v>1.9709172807304229</v>
      </c>
      <c r="Z85" s="12">
        <v>140027.05499999979</v>
      </c>
      <c r="AA85" s="12">
        <v>12650.168658815359</v>
      </c>
      <c r="AB85" s="11">
        <v>1.2680793795920811</v>
      </c>
      <c r="AC85" s="12">
        <v>73773.696466666661</v>
      </c>
      <c r="AD85" s="12">
        <v>10197.868655607745</v>
      </c>
      <c r="AE85" s="11">
        <v>1.7818758540743069</v>
      </c>
      <c r="AG85" s="12">
        <v>77297.966</v>
      </c>
      <c r="AH85" s="12">
        <v>7902.3873968275275</v>
      </c>
      <c r="AI85" s="11">
        <v>2.0486125818324989</v>
      </c>
    </row>
    <row r="86" spans="1:35" x14ac:dyDescent="0.3">
      <c r="A86" s="36">
        <v>84</v>
      </c>
      <c r="B86" t="s">
        <v>317</v>
      </c>
      <c r="C86" s="10"/>
      <c r="D86" t="s">
        <v>246</v>
      </c>
      <c r="E86" s="12">
        <v>182009.92120000001</v>
      </c>
      <c r="F86" s="12">
        <v>103434.50666566125</v>
      </c>
      <c r="G86" s="11">
        <v>0.95433599181671347</v>
      </c>
      <c r="H86" s="12">
        <v>89860.012066666648</v>
      </c>
      <c r="I86" s="12">
        <v>15994.040872641537</v>
      </c>
      <c r="J86" s="11">
        <v>2.2725003829010064</v>
      </c>
      <c r="L86" s="12">
        <v>141011.36866666633</v>
      </c>
      <c r="M86" s="12">
        <v>34306.835112863075</v>
      </c>
      <c r="N86" s="11">
        <v>1.5418061599711292</v>
      </c>
      <c r="O86" s="12">
        <v>109985.68446666645</v>
      </c>
      <c r="P86" s="12">
        <v>29128.294456878131</v>
      </c>
      <c r="Q86" s="11">
        <v>2.3456531743346094</v>
      </c>
      <c r="S86" s="12">
        <v>84701.354399999982</v>
      </c>
      <c r="T86" s="12">
        <v>41978.685908961437</v>
      </c>
      <c r="U86" s="11">
        <v>0.82389902577100138</v>
      </c>
      <c r="V86" s="12">
        <v>87648.181466666661</v>
      </c>
      <c r="W86" s="12">
        <v>24814.525879332694</v>
      </c>
      <c r="X86" s="11">
        <v>2.3057454317723591</v>
      </c>
      <c r="Z86" s="12">
        <v>66708.864599999986</v>
      </c>
      <c r="AA86" s="12">
        <v>14458.437844682994</v>
      </c>
      <c r="AB86" s="11">
        <v>0.60411279545413743</v>
      </c>
      <c r="AC86" s="12">
        <v>90080.781133333308</v>
      </c>
      <c r="AD86" s="12">
        <v>9784.3789750385622</v>
      </c>
      <c r="AE86" s="11">
        <v>2.1757452385507596</v>
      </c>
      <c r="AG86" s="12">
        <v>94599.269333333301</v>
      </c>
      <c r="AH86" s="12">
        <v>7963.9496441176461</v>
      </c>
      <c r="AI86" s="11">
        <v>2.5071455746769313</v>
      </c>
    </row>
    <row r="87" spans="1:35" x14ac:dyDescent="0.3">
      <c r="A87" s="36">
        <v>85</v>
      </c>
      <c r="B87" t="s">
        <v>318</v>
      </c>
      <c r="C87" s="10"/>
      <c r="D87" t="s">
        <v>214</v>
      </c>
      <c r="E87" s="12">
        <v>182582.44079999998</v>
      </c>
      <c r="F87" s="12">
        <v>130008.86106157728</v>
      </c>
      <c r="G87" s="11">
        <v>0.95733789444212092</v>
      </c>
      <c r="H87" s="12">
        <v>41469.257466666648</v>
      </c>
      <c r="I87" s="12">
        <v>20830.453824260614</v>
      </c>
      <c r="J87" s="11">
        <v>1.0487301448580382</v>
      </c>
      <c r="L87" s="12">
        <v>6009.7753333332994</v>
      </c>
      <c r="M87" s="12">
        <v>8499.1057832152401</v>
      </c>
      <c r="N87" s="11">
        <v>6.5710365884606825E-2</v>
      </c>
      <c r="O87" s="12">
        <v>48948.886666666651</v>
      </c>
      <c r="P87" s="12">
        <v>21557.059906892697</v>
      </c>
      <c r="Q87" s="11">
        <v>1.0439277797521866</v>
      </c>
      <c r="S87" s="12">
        <v>187926.3394</v>
      </c>
      <c r="T87" s="12">
        <v>45286.184754405847</v>
      </c>
      <c r="U87" s="11">
        <v>1.8279793640273903</v>
      </c>
      <c r="V87" s="12">
        <v>36341.153266666668</v>
      </c>
      <c r="W87" s="12">
        <v>26762.228074184412</v>
      </c>
      <c r="X87" s="11">
        <v>0.95602038431137515</v>
      </c>
      <c r="Z87" s="12">
        <v>164654.90599999981</v>
      </c>
      <c r="AA87" s="12">
        <v>3681.4180244281802</v>
      </c>
      <c r="AB87" s="11">
        <v>1.4911082079621862</v>
      </c>
      <c r="AC87" s="12">
        <v>47491.947733333327</v>
      </c>
      <c r="AD87" s="12">
        <v>10719.685399376003</v>
      </c>
      <c r="AE87" s="11">
        <v>1.1470857362721665</v>
      </c>
      <c r="AG87" s="12">
        <v>47812.528333333328</v>
      </c>
      <c r="AH87" s="12">
        <v>9918.1378315642523</v>
      </c>
      <c r="AI87" s="11">
        <v>1.2671659059293943</v>
      </c>
    </row>
    <row r="88" spans="1:35" x14ac:dyDescent="0.3">
      <c r="A88" s="36">
        <v>86</v>
      </c>
      <c r="B88" t="s">
        <v>319</v>
      </c>
      <c r="C88" s="10" t="s">
        <v>320</v>
      </c>
      <c r="D88" t="s">
        <v>214</v>
      </c>
      <c r="E88" s="12">
        <v>207377.70540000001</v>
      </c>
      <c r="F88" s="12">
        <f>E88-100000</f>
        <v>107377.70540000001</v>
      </c>
      <c r="G88" s="11">
        <f>E88*100/E180</f>
        <v>1.0873473646863114</v>
      </c>
      <c r="H88" s="12">
        <v>18523.884999999966</v>
      </c>
      <c r="I88" s="12">
        <f>H88-10000</f>
        <v>8523.8849999999657</v>
      </c>
      <c r="J88" s="11">
        <f>H88*100/H180</f>
        <v>0.46845682286447599</v>
      </c>
      <c r="L88" s="12">
        <v>157537.98499999999</v>
      </c>
      <c r="M88" s="12">
        <f>L88-100000</f>
        <v>57537.984999999986</v>
      </c>
      <c r="N88" s="11">
        <f>L88*100/L180</f>
        <v>1.7225067595550314</v>
      </c>
      <c r="O88" s="12">
        <v>9040.4037999999946</v>
      </c>
      <c r="P88" s="12">
        <f>O88-1000</f>
        <v>8040.4037999999946</v>
      </c>
      <c r="Q88" s="11">
        <f>O88*100/O180</f>
        <v>0.19280374508342019</v>
      </c>
      <c r="S88" s="12">
        <v>146966.19500000001</v>
      </c>
      <c r="T88" s="12">
        <f>S88-10000</f>
        <v>136966.19500000001</v>
      </c>
      <c r="U88" s="11">
        <f>S88*100/S180</f>
        <v>1.429555710643643</v>
      </c>
      <c r="V88" s="12">
        <v>15618.584199999988</v>
      </c>
      <c r="W88" s="12">
        <f>V88-10000</f>
        <v>5618.5841999999884</v>
      </c>
      <c r="X88" s="11">
        <f>V88*100/V180</f>
        <v>0.41087537205318703</v>
      </c>
      <c r="Z88" s="12">
        <v>157047.47560000001</v>
      </c>
      <c r="AA88" s="12">
        <f>Z88-10000</f>
        <v>147047.47560000001</v>
      </c>
      <c r="AB88" s="11">
        <f>Z88*100/Z180</f>
        <v>1.4222156241545663</v>
      </c>
      <c r="AC88" s="12">
        <v>32486.665999999983</v>
      </c>
      <c r="AD88" s="12">
        <f>AC88-10000</f>
        <v>22486.665999999983</v>
      </c>
      <c r="AE88" s="11">
        <f>AC88*100/AC180</f>
        <v>0.7846591467859011</v>
      </c>
      <c r="AG88" s="12">
        <v>13209.261666666665</v>
      </c>
      <c r="AH88" s="12">
        <f>AG88-10000</f>
        <v>3209.2616666666654</v>
      </c>
      <c r="AI88" s="11">
        <f>AG88*100/AG180</f>
        <v>0.35008242839211401</v>
      </c>
    </row>
    <row r="89" spans="1:35" x14ac:dyDescent="0.3">
      <c r="A89" s="36">
        <v>87</v>
      </c>
      <c r="B89" t="s">
        <v>321</v>
      </c>
      <c r="C89" s="10" t="s">
        <v>322</v>
      </c>
      <c r="D89" t="s">
        <v>238</v>
      </c>
      <c r="E89" s="12">
        <v>206849.15700000004</v>
      </c>
      <c r="F89" s="12">
        <v>101041.19499976454</v>
      </c>
      <c r="G89" s="11">
        <v>1.0845760170684922</v>
      </c>
      <c r="H89" s="12">
        <v>39917.229666666666</v>
      </c>
      <c r="I89" s="12">
        <v>22511.598905927513</v>
      </c>
      <c r="J89" s="11">
        <v>1.0094803863875372</v>
      </c>
      <c r="L89" s="12">
        <v>82207.402000000002</v>
      </c>
      <c r="M89" s="12">
        <v>61003.315874174208</v>
      </c>
      <c r="N89" s="11">
        <v>0.89884865310710838</v>
      </c>
      <c r="O89" s="12">
        <v>42704.917666666661</v>
      </c>
      <c r="P89" s="12">
        <v>19608.179579005566</v>
      </c>
      <c r="Q89" s="11">
        <v>0.9107633067908375</v>
      </c>
      <c r="S89" s="12">
        <v>113246.3048</v>
      </c>
      <c r="T89" s="12">
        <v>37253.334792065878</v>
      </c>
      <c r="U89" s="11">
        <v>1.1015587750375559</v>
      </c>
      <c r="V89" s="12">
        <v>26289.528799999996</v>
      </c>
      <c r="W89" s="12">
        <v>25579.928634514126</v>
      </c>
      <c r="X89" s="11">
        <v>0.69159405157882248</v>
      </c>
      <c r="Z89" s="12">
        <v>143679.55299999978</v>
      </c>
      <c r="AA89" s="12">
        <v>4927.5406791416117</v>
      </c>
      <c r="AB89" s="11">
        <v>1.3011562546131354</v>
      </c>
      <c r="AC89" s="12">
        <v>36501.815133333323</v>
      </c>
      <c r="AD89" s="12">
        <v>17467.639470914088</v>
      </c>
      <c r="AE89" s="11">
        <v>0.88163811942592185</v>
      </c>
      <c r="AG89" s="12">
        <v>38205.248333333329</v>
      </c>
      <c r="AH89" s="12">
        <v>17623.865381849093</v>
      </c>
      <c r="AI89" s="11">
        <v>1.0125460795139394</v>
      </c>
    </row>
    <row r="90" spans="1:35" x14ac:dyDescent="0.3">
      <c r="A90" s="36">
        <v>88</v>
      </c>
      <c r="B90" t="s">
        <v>323</v>
      </c>
      <c r="C90" s="10" t="s">
        <v>314</v>
      </c>
      <c r="D90" t="s">
        <v>214</v>
      </c>
      <c r="E90" s="12">
        <v>163877.70780000003</v>
      </c>
      <c r="F90" s="12">
        <v>103878.09026938703</v>
      </c>
      <c r="G90" s="11">
        <v>0.85926302137184041</v>
      </c>
      <c r="H90" s="12">
        <v>49626.342266666637</v>
      </c>
      <c r="I90" s="12">
        <v>8142.5455890256062</v>
      </c>
      <c r="J90" s="11">
        <v>1.2550174344435712</v>
      </c>
      <c r="L90" s="12">
        <v>144819.43533333333</v>
      </c>
      <c r="M90" s="12">
        <v>14941.036987165289</v>
      </c>
      <c r="N90" s="11">
        <v>1.5834432329232182</v>
      </c>
      <c r="O90" s="12">
        <v>65833.861600000004</v>
      </c>
      <c r="P90" s="12">
        <v>16503.760402318152</v>
      </c>
      <c r="Q90" s="11">
        <v>1.4040318718709863</v>
      </c>
      <c r="S90" s="12">
        <v>61407.761399999981</v>
      </c>
      <c r="T90" s="12">
        <v>19852.297532527733</v>
      </c>
      <c r="U90" s="11">
        <v>0.59731978491524684</v>
      </c>
      <c r="V90" s="12">
        <v>51113.312400000003</v>
      </c>
      <c r="W90" s="12">
        <v>17006.073978880333</v>
      </c>
      <c r="X90" s="11">
        <v>1.3446289996772431</v>
      </c>
      <c r="Z90" s="12">
        <v>86392.85619999998</v>
      </c>
      <c r="AA90" s="12">
        <v>11369.149347435883</v>
      </c>
      <c r="AB90" s="11">
        <v>0.78237023189042998</v>
      </c>
      <c r="AC90" s="12">
        <v>52990.364533333312</v>
      </c>
      <c r="AD90" s="12">
        <v>8971.4605733247045</v>
      </c>
      <c r="AE90" s="11">
        <v>1.2798904702193576</v>
      </c>
      <c r="AG90" s="12">
        <v>53516.426666666637</v>
      </c>
      <c r="AH90" s="12">
        <v>5321.3469780142823</v>
      </c>
      <c r="AI90" s="11">
        <v>1.4183351862589704</v>
      </c>
    </row>
    <row r="91" spans="1:35" x14ac:dyDescent="0.3">
      <c r="A91" s="36">
        <v>89</v>
      </c>
      <c r="B91" t="s">
        <v>324</v>
      </c>
      <c r="C91" s="10" t="s">
        <v>314</v>
      </c>
      <c r="D91" t="s">
        <v>227</v>
      </c>
      <c r="E91" s="12">
        <v>142107.92499999981</v>
      </c>
      <c r="F91" s="12">
        <v>74850.142888843067</v>
      </c>
      <c r="G91" s="11">
        <v>0.74511711590087726</v>
      </c>
      <c r="H91" s="12">
        <v>29269.347666666661</v>
      </c>
      <c r="I91" s="12">
        <v>9040.3363038216594</v>
      </c>
      <c r="J91" s="11">
        <v>0.74020247994642874</v>
      </c>
      <c r="L91" s="12">
        <v>85925.320333333337</v>
      </c>
      <c r="M91" s="12">
        <v>22398.365570119</v>
      </c>
      <c r="N91" s="11">
        <v>0.93950005194682462</v>
      </c>
      <c r="O91" s="12">
        <v>41436.999533333335</v>
      </c>
      <c r="P91" s="12">
        <v>14542.271977689956</v>
      </c>
      <c r="Q91" s="11">
        <v>0.88372254954436991</v>
      </c>
      <c r="S91" s="12">
        <v>109384.18220000001</v>
      </c>
      <c r="T91" s="12">
        <v>25591.20257491721</v>
      </c>
      <c r="U91" s="11">
        <v>1.0639915003453326</v>
      </c>
      <c r="V91" s="12">
        <v>33562.95446666667</v>
      </c>
      <c r="W91" s="12">
        <v>16124.442928080152</v>
      </c>
      <c r="X91" s="11">
        <v>0.88293479275130793</v>
      </c>
      <c r="Z91" s="12">
        <v>109906.90679999981</v>
      </c>
      <c r="AA91" s="12">
        <v>3894.9393608104292</v>
      </c>
      <c r="AB91" s="11">
        <v>0.99531252862404795</v>
      </c>
      <c r="AC91" s="12">
        <v>30397.639133333309</v>
      </c>
      <c r="AD91" s="12">
        <v>5321.3135737011817</v>
      </c>
      <c r="AE91" s="11">
        <v>0.73420232124364637</v>
      </c>
      <c r="AG91" s="12">
        <v>31675.725666666604</v>
      </c>
      <c r="AH91" s="12">
        <v>4416.4726565700648</v>
      </c>
      <c r="AI91" s="11">
        <v>0.83949544208456706</v>
      </c>
    </row>
    <row r="92" spans="1:35" x14ac:dyDescent="0.3">
      <c r="A92" s="36">
        <v>90</v>
      </c>
      <c r="B92" t="s">
        <v>325</v>
      </c>
      <c r="C92" s="10"/>
      <c r="E92" s="12">
        <v>175799.58000000002</v>
      </c>
      <c r="F92" s="12">
        <v>91993.463704884751</v>
      </c>
      <c r="G92" s="11">
        <v>0.92177319474748309</v>
      </c>
      <c r="H92" s="12">
        <v>40527.806599999996</v>
      </c>
      <c r="I92" s="12">
        <v>14402.334819475531</v>
      </c>
      <c r="J92" s="11">
        <v>1.0249214739511703</v>
      </c>
      <c r="L92" s="12">
        <v>41609.511666666636</v>
      </c>
      <c r="M92" s="12">
        <v>28470.70873976353</v>
      </c>
      <c r="N92" s="11">
        <v>0.45495481681841515</v>
      </c>
      <c r="O92" s="12">
        <v>44509.256866666656</v>
      </c>
      <c r="P92" s="12">
        <v>16336.648166833258</v>
      </c>
      <c r="Q92" s="11">
        <v>0.94924425994923767</v>
      </c>
      <c r="S92" s="12">
        <v>80958.546599999798</v>
      </c>
      <c r="T92" s="12">
        <v>20252.355541162022</v>
      </c>
      <c r="U92" s="11">
        <v>0.78749233874796298</v>
      </c>
      <c r="V92" s="12">
        <v>40166.68766666665</v>
      </c>
      <c r="W92" s="12">
        <v>17462.997179414295</v>
      </c>
      <c r="X92" s="11">
        <v>1.0566580509381787</v>
      </c>
      <c r="Z92" s="12">
        <v>91753.404399999999</v>
      </c>
      <c r="AA92" s="12">
        <v>12184.543236524878</v>
      </c>
      <c r="AB92" s="11">
        <v>0.8309151408419857</v>
      </c>
      <c r="AC92" s="12">
        <v>33189.428533333332</v>
      </c>
      <c r="AD92" s="12">
        <v>12727.038192751066</v>
      </c>
      <c r="AE92" s="11">
        <v>0.80163315851731254</v>
      </c>
      <c r="AG92" s="12">
        <v>46476.155333333299</v>
      </c>
      <c r="AH92" s="12">
        <v>5448.2621510952185</v>
      </c>
      <c r="AI92" s="11">
        <v>1.2317482787460177</v>
      </c>
    </row>
    <row r="93" spans="1:35" x14ac:dyDescent="0.3">
      <c r="A93" s="36">
        <v>91</v>
      </c>
      <c r="B93" t="s">
        <v>326</v>
      </c>
      <c r="C93" s="10"/>
      <c r="E93" s="12">
        <v>170676.5405999998</v>
      </c>
      <c r="F93" s="12">
        <v>83371.679492267853</v>
      </c>
      <c r="G93" s="11">
        <v>0.89491146734998073</v>
      </c>
      <c r="H93" s="12">
        <v>46949.353066666641</v>
      </c>
      <c r="I93" s="12">
        <v>10387.121467285609</v>
      </c>
      <c r="J93" s="11">
        <v>1.1873181448250858</v>
      </c>
      <c r="L93" s="12">
        <v>43133.27133333333</v>
      </c>
      <c r="M93" s="12">
        <v>30600.752861224675</v>
      </c>
      <c r="N93" s="11">
        <v>0.47161547377534335</v>
      </c>
      <c r="O93" s="12">
        <v>47321.774599999961</v>
      </c>
      <c r="P93" s="12">
        <v>23945.48729752181</v>
      </c>
      <c r="Q93" s="11">
        <v>1.0092265311062179</v>
      </c>
      <c r="S93" s="12">
        <v>69687.725999999995</v>
      </c>
      <c r="T93" s="12">
        <v>26991.279408027469</v>
      </c>
      <c r="U93" s="11">
        <v>0.67785987563377725</v>
      </c>
      <c r="V93" s="12">
        <v>44223.794866666656</v>
      </c>
      <c r="W93" s="12">
        <v>20402.678790291302</v>
      </c>
      <c r="X93" s="11">
        <v>1.1633876628488193</v>
      </c>
      <c r="Z93" s="12">
        <v>101624.46919999998</v>
      </c>
      <c r="AA93" s="12">
        <v>11196.170271000814</v>
      </c>
      <c r="AB93" s="11">
        <v>0.9203071067552675</v>
      </c>
      <c r="AC93" s="12">
        <v>40249.702266666653</v>
      </c>
      <c r="AD93" s="12">
        <v>11497.616443241466</v>
      </c>
      <c r="AE93" s="11">
        <v>0.97216184138283757</v>
      </c>
      <c r="AG93" s="12">
        <v>26997.043999999998</v>
      </c>
      <c r="AH93" s="12">
        <v>16928.607672562797</v>
      </c>
      <c r="AI93" s="11">
        <v>0.71549727467195678</v>
      </c>
    </row>
    <row r="94" spans="1:35" x14ac:dyDescent="0.3">
      <c r="A94" s="36">
        <v>92</v>
      </c>
      <c r="B94" t="s">
        <v>327</v>
      </c>
      <c r="C94" s="10"/>
      <c r="E94" s="12">
        <v>212584.04899999997</v>
      </c>
      <c r="F94" s="12">
        <v>166500.04958934992</v>
      </c>
      <c r="G94" s="11">
        <v>1.1146458825389998</v>
      </c>
      <c r="H94" s="12">
        <v>7832.2190666666538</v>
      </c>
      <c r="I94" s="12">
        <v>11234.880509466893</v>
      </c>
      <c r="J94" s="11">
        <v>0.19807164965390567</v>
      </c>
      <c r="L94" s="12">
        <v>77515.833666666658</v>
      </c>
      <c r="M94" s="12">
        <v>3722.6465826430845</v>
      </c>
      <c r="N94" s="11">
        <v>0.84755144902594015</v>
      </c>
      <c r="O94" s="12">
        <v>4676.5235999999941</v>
      </c>
      <c r="P94" s="12">
        <v>9424.3040771707037</v>
      </c>
      <c r="Q94" s="11">
        <v>9.9735729066770029E-2</v>
      </c>
      <c r="S94" s="12">
        <v>70114.806799999991</v>
      </c>
      <c r="T94" s="12">
        <v>12332.111530069727</v>
      </c>
      <c r="U94" s="11">
        <v>0.68201413571070346</v>
      </c>
      <c r="V94" s="12">
        <v>10168.483599999994</v>
      </c>
      <c r="W94" s="12">
        <v>24947.42559511885</v>
      </c>
      <c r="X94" s="11">
        <v>0.26750052558328119</v>
      </c>
      <c r="Z94" s="12">
        <v>88079.744399999967</v>
      </c>
      <c r="AA94" s="12">
        <v>3821.4325109623946</v>
      </c>
      <c r="AB94" s="11">
        <v>0.79764662359985505</v>
      </c>
      <c r="AC94" s="12">
        <v>7512.4362666666593</v>
      </c>
      <c r="AD94" s="12">
        <v>12662.118760104728</v>
      </c>
      <c r="AE94" s="11">
        <v>0.18144988566343262</v>
      </c>
      <c r="AG94" s="12">
        <v>20231.656333333332</v>
      </c>
      <c r="AH94" s="12">
        <v>14841.369669941976</v>
      </c>
      <c r="AI94" s="11">
        <v>0.53619555417250997</v>
      </c>
    </row>
    <row r="95" spans="1:35" x14ac:dyDescent="0.3">
      <c r="A95" s="36">
        <v>93</v>
      </c>
      <c r="B95" t="s">
        <v>328</v>
      </c>
      <c r="C95" s="10"/>
      <c r="D95" t="s">
        <v>218</v>
      </c>
      <c r="E95" s="12">
        <v>113593.15479999999</v>
      </c>
      <c r="F95" s="12">
        <v>61546.747288634651</v>
      </c>
      <c r="G95" s="11">
        <v>0.59560509303515619</v>
      </c>
      <c r="H95" s="12">
        <v>35467.46459999997</v>
      </c>
      <c r="I95" s="12">
        <v>10305.850904315377</v>
      </c>
      <c r="J95" s="11">
        <v>0.89694876542227986</v>
      </c>
      <c r="L95" s="12">
        <v>47653.082333333332</v>
      </c>
      <c r="M95" s="12">
        <v>28227.054085531134</v>
      </c>
      <c r="N95" s="11">
        <v>0.52103469796696411</v>
      </c>
      <c r="O95" s="12">
        <v>50941.482799999998</v>
      </c>
      <c r="P95" s="12">
        <v>15523.949564402323</v>
      </c>
      <c r="Q95" s="11">
        <v>1.0864236688125195</v>
      </c>
      <c r="S95" s="12">
        <v>35235.600200000001</v>
      </c>
      <c r="T95" s="12">
        <v>21692.381588390897</v>
      </c>
      <c r="U95" s="11">
        <v>0.34274040696138514</v>
      </c>
      <c r="V95" s="12">
        <v>39105.19893333334</v>
      </c>
      <c r="W95" s="12">
        <v>12421.823824270119</v>
      </c>
      <c r="X95" s="11">
        <v>1.028733651859894</v>
      </c>
      <c r="Z95" s="12">
        <v>24000.370400000003</v>
      </c>
      <c r="AA95" s="12">
        <v>7051.7092832058643</v>
      </c>
      <c r="AB95" s="11">
        <v>0.21734638928750016</v>
      </c>
      <c r="AC95" s="12">
        <v>37072.390999999989</v>
      </c>
      <c r="AD95" s="12">
        <v>5204.4688693397729</v>
      </c>
      <c r="AE95" s="11">
        <v>0.89541939118570446</v>
      </c>
      <c r="AG95" s="12">
        <v>45705.212333333329</v>
      </c>
      <c r="AH95" s="12">
        <v>7203.210589479153</v>
      </c>
      <c r="AI95" s="11">
        <v>1.21131613012162</v>
      </c>
    </row>
    <row r="96" spans="1:35" x14ac:dyDescent="0.3">
      <c r="A96" s="36">
        <v>94</v>
      </c>
      <c r="B96" t="s">
        <v>329</v>
      </c>
      <c r="C96" t="s">
        <v>330</v>
      </c>
      <c r="D96" t="s">
        <v>238</v>
      </c>
      <c r="E96" s="12">
        <v>7747.9335999999994</v>
      </c>
      <c r="F96" s="12">
        <v>15495.867199999999</v>
      </c>
      <c r="G96" s="11">
        <v>4.0624883786203402E-2</v>
      </c>
      <c r="H96" s="12">
        <v>46053.547066666644</v>
      </c>
      <c r="I96" s="12">
        <v>23153.905183662519</v>
      </c>
      <c r="J96" s="11">
        <v>1.1646638024631604</v>
      </c>
      <c r="L96" s="12">
        <v>0</v>
      </c>
      <c r="M96" s="12">
        <v>0</v>
      </c>
      <c r="N96" s="11">
        <v>0</v>
      </c>
      <c r="O96" s="12">
        <v>79977.296999999991</v>
      </c>
      <c r="P96" s="12">
        <v>24245.632081120282</v>
      </c>
      <c r="Q96" s="11">
        <v>1.7056674374709899</v>
      </c>
      <c r="S96" s="12">
        <v>103613.25059999998</v>
      </c>
      <c r="T96" s="12">
        <v>68767.162364894495</v>
      </c>
      <c r="U96" s="11">
        <v>1.0078570387807946</v>
      </c>
      <c r="V96" s="12">
        <v>45195.957799999996</v>
      </c>
      <c r="W96" s="12">
        <v>32405.151608392622</v>
      </c>
      <c r="X96" s="11">
        <v>1.1889621836770039</v>
      </c>
      <c r="Z96" s="12">
        <v>0</v>
      </c>
      <c r="AA96" s="12">
        <v>0</v>
      </c>
      <c r="AB96" s="11">
        <v>0</v>
      </c>
      <c r="AC96" s="12">
        <v>56479.180466666658</v>
      </c>
      <c r="AD96" s="12">
        <v>18002.921802696983</v>
      </c>
      <c r="AE96" s="11">
        <v>1.3641567760798112</v>
      </c>
      <c r="AG96" s="12">
        <v>66907.207999999941</v>
      </c>
      <c r="AH96" s="12">
        <v>13616.55709129465</v>
      </c>
      <c r="AI96" s="11">
        <v>1.7732283941867748</v>
      </c>
    </row>
    <row r="97" spans="1:35" x14ac:dyDescent="0.3">
      <c r="A97" s="36">
        <v>95</v>
      </c>
      <c r="B97" t="s">
        <v>331</v>
      </c>
      <c r="C97" t="s">
        <v>332</v>
      </c>
      <c r="D97" t="s">
        <v>238</v>
      </c>
      <c r="E97" s="12">
        <v>89439.492400000003</v>
      </c>
      <c r="F97" s="12">
        <v>59080.783706495582</v>
      </c>
      <c r="G97" s="11">
        <v>0.46895974749280539</v>
      </c>
      <c r="H97" s="12">
        <v>31602.6368</v>
      </c>
      <c r="I97" s="12">
        <v>15256.317474666483</v>
      </c>
      <c r="J97" s="11">
        <v>0.79920982177701905</v>
      </c>
      <c r="L97" s="12">
        <v>68541.449333333338</v>
      </c>
      <c r="M97" s="12">
        <v>24761.91678228103</v>
      </c>
      <c r="N97" s="11">
        <v>0.74942630367124086</v>
      </c>
      <c r="O97" s="12">
        <v>54025.536266666604</v>
      </c>
      <c r="P97" s="12">
        <v>26983.373030638893</v>
      </c>
      <c r="Q97" s="11">
        <v>1.1521969541176325</v>
      </c>
      <c r="S97" s="12">
        <v>33392.993399999978</v>
      </c>
      <c r="T97" s="12">
        <v>26154.655972710694</v>
      </c>
      <c r="U97" s="11">
        <v>0.32481717588494036</v>
      </c>
      <c r="V97" s="12">
        <v>28125.660733333338</v>
      </c>
      <c r="W97" s="12">
        <v>13537.453293171677</v>
      </c>
      <c r="X97" s="11">
        <v>0.73989685429042007</v>
      </c>
      <c r="Z97" s="12">
        <v>16376.5712</v>
      </c>
      <c r="AA97" s="12">
        <v>15639.473890812445</v>
      </c>
      <c r="AB97" s="11">
        <v>0.14830557028526789</v>
      </c>
      <c r="AC97" s="12">
        <v>35068.24573333333</v>
      </c>
      <c r="AD97" s="12">
        <v>17782.459754467931</v>
      </c>
      <c r="AE97" s="11">
        <v>0.84701273366727325</v>
      </c>
      <c r="AG97" s="12">
        <v>41334.6</v>
      </c>
      <c r="AH97" s="12">
        <v>17587.950650738145</v>
      </c>
      <c r="AI97" s="11">
        <v>1.0954826628298813</v>
      </c>
    </row>
    <row r="98" spans="1:35" x14ac:dyDescent="0.3">
      <c r="A98" s="36">
        <v>96</v>
      </c>
      <c r="B98" t="s">
        <v>333</v>
      </c>
      <c r="C98" t="s">
        <v>334</v>
      </c>
      <c r="D98" t="s">
        <v>315</v>
      </c>
      <c r="E98" s="12">
        <v>65307.069599999973</v>
      </c>
      <c r="F98" s="12">
        <v>43884.14283251467</v>
      </c>
      <c r="G98" s="11">
        <v>0.34242576793862767</v>
      </c>
      <c r="H98" s="12">
        <v>6103.7926666666599</v>
      </c>
      <c r="I98" s="12">
        <v>11710.873382459053</v>
      </c>
      <c r="J98" s="11">
        <v>0.15436088704125275</v>
      </c>
      <c r="L98" s="12">
        <v>15390.741333333333</v>
      </c>
      <c r="M98" s="12">
        <v>21765.79512857617</v>
      </c>
      <c r="N98" s="11">
        <v>0.1682810401645653</v>
      </c>
      <c r="O98" s="12">
        <v>0</v>
      </c>
      <c r="P98" s="12">
        <v>0</v>
      </c>
      <c r="Q98" s="11">
        <v>0</v>
      </c>
      <c r="S98" s="12">
        <v>81969.403200000001</v>
      </c>
      <c r="T98" s="12">
        <v>23270.696855809674</v>
      </c>
      <c r="U98" s="11">
        <v>0.79732504772686874</v>
      </c>
      <c r="V98" s="12">
        <v>5187.8399999999938</v>
      </c>
      <c r="W98" s="12">
        <v>19411.119857401303</v>
      </c>
      <c r="X98" s="11">
        <v>0.13647560258070029</v>
      </c>
      <c r="Z98" s="12">
        <v>117514.6001999998</v>
      </c>
      <c r="AA98" s="12">
        <v>15092.868179639388</v>
      </c>
      <c r="AB98" s="11">
        <v>1.0642074941490942</v>
      </c>
      <c r="AC98" s="12">
        <v>10206.940533333334</v>
      </c>
      <c r="AD98" s="12">
        <v>11233.303441643809</v>
      </c>
      <c r="AE98" s="11">
        <v>0.24653096904987939</v>
      </c>
      <c r="AG98" s="12">
        <v>0</v>
      </c>
      <c r="AH98" s="12">
        <v>0</v>
      </c>
      <c r="AI98" s="11">
        <v>0</v>
      </c>
    </row>
    <row r="99" spans="1:35" x14ac:dyDescent="0.3">
      <c r="A99" s="36">
        <v>97</v>
      </c>
      <c r="B99" t="s">
        <v>335</v>
      </c>
      <c r="C99" t="s">
        <v>336</v>
      </c>
      <c r="D99" t="s">
        <v>214</v>
      </c>
      <c r="E99" s="12">
        <v>2858.8632000000002</v>
      </c>
      <c r="F99" s="12">
        <v>5717.7264000000005</v>
      </c>
      <c r="G99" s="11">
        <v>1.4989930381005535E-2</v>
      </c>
      <c r="H99" s="12">
        <v>55837.899733333303</v>
      </c>
      <c r="I99" s="12">
        <v>14069.342713665827</v>
      </c>
      <c r="J99" s="11">
        <v>1.4121036221344785</v>
      </c>
      <c r="L99" s="12">
        <v>0</v>
      </c>
      <c r="M99" s="12">
        <v>0</v>
      </c>
      <c r="N99" s="11">
        <v>0</v>
      </c>
      <c r="O99" s="12">
        <v>66742.90613333325</v>
      </c>
      <c r="P99" s="12">
        <v>26765.250132812042</v>
      </c>
      <c r="Q99" s="11">
        <v>1.423418969433405</v>
      </c>
      <c r="S99" s="12">
        <v>0</v>
      </c>
      <c r="T99" s="12">
        <v>0</v>
      </c>
      <c r="U99" s="11">
        <v>0</v>
      </c>
      <c r="V99" s="12">
        <v>53915.462266666669</v>
      </c>
      <c r="W99" s="12">
        <v>20605.769892279033</v>
      </c>
      <c r="X99" s="11">
        <v>1.4183446677731679</v>
      </c>
      <c r="Z99" s="12">
        <v>2763.3606</v>
      </c>
      <c r="AA99" s="12">
        <v>5526.7212</v>
      </c>
      <c r="AB99" s="11">
        <v>2.5024882478869571E-2</v>
      </c>
      <c r="AC99" s="12">
        <v>56857.33046666663</v>
      </c>
      <c r="AD99" s="12">
        <v>11870.71166826658</v>
      </c>
      <c r="AE99" s="11">
        <v>1.3732903343328209</v>
      </c>
      <c r="AG99" s="12">
        <v>49410.829999999994</v>
      </c>
      <c r="AH99" s="12">
        <v>10449.397549725059</v>
      </c>
      <c r="AI99" s="11">
        <v>1.3095253763441419</v>
      </c>
    </row>
    <row r="100" spans="1:35" x14ac:dyDescent="0.3">
      <c r="A100" s="36">
        <v>98</v>
      </c>
      <c r="B100" t="s">
        <v>337</v>
      </c>
      <c r="C100" t="s">
        <v>338</v>
      </c>
      <c r="D100" t="s">
        <v>296</v>
      </c>
      <c r="E100" s="12">
        <v>66950.026800000007</v>
      </c>
      <c r="F100" s="12">
        <v>93078.052466564419</v>
      </c>
      <c r="G100" s="11">
        <v>0.35104031586347145</v>
      </c>
      <c r="H100" s="12">
        <v>2087.6013333333335</v>
      </c>
      <c r="I100" s="12">
        <v>7811.0889495057963</v>
      </c>
      <c r="J100" s="11">
        <v>5.2794059562612218E-2</v>
      </c>
      <c r="L100" s="12">
        <v>0</v>
      </c>
      <c r="M100" s="12">
        <v>0</v>
      </c>
      <c r="N100" s="11">
        <v>0</v>
      </c>
      <c r="O100" s="12">
        <v>0</v>
      </c>
      <c r="P100" s="12">
        <v>0</v>
      </c>
      <c r="Q100" s="11">
        <v>0</v>
      </c>
      <c r="S100" s="12">
        <v>9246.16</v>
      </c>
      <c r="T100" s="12">
        <v>18492.32</v>
      </c>
      <c r="U100" s="11">
        <v>8.9938375485089095E-2</v>
      </c>
      <c r="V100" s="12">
        <v>3544.0624000000003</v>
      </c>
      <c r="W100" s="12">
        <v>9365.8302669625955</v>
      </c>
      <c r="X100" s="11">
        <v>9.32330317865631E-2</v>
      </c>
      <c r="Z100" s="12">
        <v>156418.02680000002</v>
      </c>
      <c r="AA100" s="12">
        <v>5244.5278151865032</v>
      </c>
      <c r="AB100" s="11">
        <v>1.4165153611319028</v>
      </c>
      <c r="AC100" s="12">
        <v>3010.9589999999998</v>
      </c>
      <c r="AD100" s="12">
        <v>7676.49036354075</v>
      </c>
      <c r="AE100" s="11">
        <v>7.2724499336045481E-2</v>
      </c>
      <c r="AG100" s="12">
        <v>0</v>
      </c>
      <c r="AH100" s="12">
        <v>0</v>
      </c>
      <c r="AI100" s="11">
        <v>0</v>
      </c>
    </row>
    <row r="101" spans="1:35" x14ac:dyDescent="0.3">
      <c r="A101" s="36">
        <v>99</v>
      </c>
      <c r="B101" t="s">
        <v>339</v>
      </c>
      <c r="C101" t="s">
        <v>340</v>
      </c>
      <c r="D101" t="s">
        <v>218</v>
      </c>
      <c r="E101" s="12">
        <v>58896.834999999999</v>
      </c>
      <c r="F101" s="12">
        <v>37328.689410411404</v>
      </c>
      <c r="G101" s="11">
        <v>0.30881486610187225</v>
      </c>
      <c r="H101" s="12">
        <v>19445.569666666655</v>
      </c>
      <c r="I101" s="12">
        <v>4673.2637703060509</v>
      </c>
      <c r="J101" s="11">
        <v>0.49176561962226095</v>
      </c>
      <c r="L101" s="12">
        <v>37976.58866666667</v>
      </c>
      <c r="M101" s="12">
        <v>8197.4243129136303</v>
      </c>
      <c r="N101" s="11">
        <v>0.41523274963288598</v>
      </c>
      <c r="O101" s="12">
        <v>25257.80866666666</v>
      </c>
      <c r="P101" s="12">
        <v>8041.8370038459361</v>
      </c>
      <c r="Q101" s="11">
        <v>0.53867064030190837</v>
      </c>
      <c r="S101" s="12">
        <v>16115.161400000001</v>
      </c>
      <c r="T101" s="12">
        <v>9380.8732795486285</v>
      </c>
      <c r="U101" s="11">
        <v>0.15675387804191299</v>
      </c>
      <c r="V101" s="12">
        <v>20419.758399999999</v>
      </c>
      <c r="W101" s="12">
        <v>10157.885661091561</v>
      </c>
      <c r="X101" s="11">
        <v>0.53717902483351831</v>
      </c>
      <c r="Z101" s="12">
        <v>21063.740799999981</v>
      </c>
      <c r="AA101" s="12">
        <v>3872.8243695191522</v>
      </c>
      <c r="AB101" s="11">
        <v>0.19075238971177691</v>
      </c>
      <c r="AC101" s="12">
        <v>17839.07373333332</v>
      </c>
      <c r="AD101" s="12">
        <v>3136.145435800167</v>
      </c>
      <c r="AE101" s="11">
        <v>0.43087192680985209</v>
      </c>
      <c r="AG101" s="12">
        <v>20625.795666666669</v>
      </c>
      <c r="AH101" s="12">
        <v>6660.7752125998204</v>
      </c>
      <c r="AI101" s="11">
        <v>0.54664135034341754</v>
      </c>
    </row>
    <row r="102" spans="1:35" x14ac:dyDescent="0.3">
      <c r="A102" s="36">
        <v>100</v>
      </c>
      <c r="B102" t="s">
        <v>341</v>
      </c>
      <c r="C102" t="s">
        <v>342</v>
      </c>
      <c r="D102" t="s">
        <v>238</v>
      </c>
      <c r="E102" s="12">
        <v>36994.0268</v>
      </c>
      <c r="F102" s="12">
        <v>41308.050820327393</v>
      </c>
      <c r="G102" s="11">
        <v>0.19397146608660845</v>
      </c>
      <c r="H102" s="12">
        <v>9904.0448666666671</v>
      </c>
      <c r="I102" s="12">
        <v>10180.476441717234</v>
      </c>
      <c r="J102" s="11">
        <v>0.25046675639294336</v>
      </c>
      <c r="L102" s="12">
        <v>44587.968333333331</v>
      </c>
      <c r="M102" s="12">
        <v>901.10355939678732</v>
      </c>
      <c r="N102" s="11">
        <v>0.48752100548316879</v>
      </c>
      <c r="O102" s="12">
        <v>19488.303</v>
      </c>
      <c r="P102" s="12">
        <v>17790.314304428957</v>
      </c>
      <c r="Q102" s="11">
        <v>0.41562499716223483</v>
      </c>
      <c r="S102" s="12">
        <v>68308.102199999805</v>
      </c>
      <c r="T102" s="12">
        <v>26465.285898794787</v>
      </c>
      <c r="U102" s="11">
        <v>0.6644401291279215</v>
      </c>
      <c r="V102" s="12">
        <v>5251.938533333333</v>
      </c>
      <c r="W102" s="12">
        <v>11348.819078131963</v>
      </c>
      <c r="X102" s="11">
        <v>0.13816183152399975</v>
      </c>
      <c r="Z102" s="12">
        <v>38318.165199999981</v>
      </c>
      <c r="AA102" s="12">
        <v>21241.511368614643</v>
      </c>
      <c r="AB102" s="11">
        <v>0.34700776327776739</v>
      </c>
      <c r="AC102" s="12">
        <v>10204.3758</v>
      </c>
      <c r="AD102" s="12">
        <v>10516.086818385515</v>
      </c>
      <c r="AE102" s="11">
        <v>0.24646902235861018</v>
      </c>
      <c r="AG102" s="12">
        <v>0</v>
      </c>
      <c r="AH102" s="12">
        <v>0</v>
      </c>
      <c r="AI102" s="11">
        <v>0</v>
      </c>
    </row>
    <row r="103" spans="1:35" x14ac:dyDescent="0.3">
      <c r="A103" s="36">
        <v>101</v>
      </c>
      <c r="B103" t="s">
        <v>343</v>
      </c>
      <c r="C103" t="s">
        <v>344</v>
      </c>
      <c r="D103" t="s">
        <v>246</v>
      </c>
      <c r="E103" s="12">
        <v>29561.082400000003</v>
      </c>
      <c r="F103" s="12">
        <v>24238.085290447481</v>
      </c>
      <c r="G103" s="11">
        <v>0.15499817100838123</v>
      </c>
      <c r="H103" s="12">
        <v>16984.680066666653</v>
      </c>
      <c r="I103" s="12">
        <v>5845.0988066441396</v>
      </c>
      <c r="J103" s="11">
        <v>0.42953134622679157</v>
      </c>
      <c r="L103" s="12">
        <v>24950.883333333302</v>
      </c>
      <c r="M103" s="12">
        <v>17643.321798248919</v>
      </c>
      <c r="N103" s="11">
        <v>0.27281080939644869</v>
      </c>
      <c r="O103" s="12">
        <v>25136.177333333315</v>
      </c>
      <c r="P103" s="12">
        <v>9406.8226810135657</v>
      </c>
      <c r="Q103" s="11">
        <v>0.53607662159378833</v>
      </c>
      <c r="S103" s="12">
        <v>46396.188399999985</v>
      </c>
      <c r="T103" s="12">
        <v>28523.460283685195</v>
      </c>
      <c r="U103" s="11">
        <v>0.45130062787104414</v>
      </c>
      <c r="V103" s="12">
        <v>17292.407599999999</v>
      </c>
      <c r="W103" s="12">
        <v>8599.2980598433187</v>
      </c>
      <c r="X103" s="11">
        <v>0.45490835247060124</v>
      </c>
      <c r="Z103" s="12">
        <v>30273.318200000002</v>
      </c>
      <c r="AA103" s="12">
        <v>5433.4919336206613</v>
      </c>
      <c r="AB103" s="11">
        <v>0.27415395232906753</v>
      </c>
      <c r="AC103" s="12">
        <v>15716.074066666662</v>
      </c>
      <c r="AD103" s="12">
        <v>7219.0937618258222</v>
      </c>
      <c r="AE103" s="11">
        <v>0.37959454712818785</v>
      </c>
      <c r="AG103" s="12">
        <v>19502.383333333335</v>
      </c>
      <c r="AH103" s="12">
        <v>3901.0438488891027</v>
      </c>
      <c r="AI103" s="11">
        <v>0.51686777725027211</v>
      </c>
    </row>
    <row r="104" spans="1:35" x14ac:dyDescent="0.3">
      <c r="A104" s="36">
        <v>102</v>
      </c>
      <c r="B104" t="s">
        <v>345</v>
      </c>
      <c r="C104" t="s">
        <v>346</v>
      </c>
      <c r="D104" t="s">
        <v>218</v>
      </c>
      <c r="E104" s="12">
        <v>105469.29019999978</v>
      </c>
      <c r="F104" s="12">
        <v>66146.099079770676</v>
      </c>
      <c r="G104" s="11">
        <v>0.55300908327200338</v>
      </c>
      <c r="H104" s="12">
        <v>5961.5088666666661</v>
      </c>
      <c r="I104" s="12">
        <v>3075.740140226801</v>
      </c>
      <c r="J104" s="11">
        <v>0.15076262366976875</v>
      </c>
      <c r="L104" s="12">
        <v>46149.078666666639</v>
      </c>
      <c r="M104" s="12">
        <v>14652.470460739363</v>
      </c>
      <c r="N104" s="11">
        <v>0.50459005141249069</v>
      </c>
      <c r="O104" s="12">
        <v>8398.0802666666605</v>
      </c>
      <c r="P104" s="12">
        <v>6352.2111697873534</v>
      </c>
      <c r="Q104" s="11">
        <v>0.17910497835555772</v>
      </c>
      <c r="S104" s="12">
        <v>16828.3436</v>
      </c>
      <c r="T104" s="12">
        <v>6766.6418457321779</v>
      </c>
      <c r="U104" s="11">
        <v>0.16369107667279131</v>
      </c>
      <c r="V104" s="12">
        <v>6444.2403999999979</v>
      </c>
      <c r="W104" s="12">
        <v>5171.3634510148268</v>
      </c>
      <c r="X104" s="11">
        <v>0.16952750889867341</v>
      </c>
      <c r="Z104" s="12">
        <v>24056.02539999998</v>
      </c>
      <c r="AA104" s="12">
        <v>2987.3697200765359</v>
      </c>
      <c r="AB104" s="11">
        <v>0.2178503987296124</v>
      </c>
      <c r="AC104" s="12">
        <v>6887.1507999999976</v>
      </c>
      <c r="AD104" s="12">
        <v>3542.8886301800117</v>
      </c>
      <c r="AE104" s="11">
        <v>0.16634719827863645</v>
      </c>
      <c r="AG104" s="12">
        <v>5514.2163333333301</v>
      </c>
      <c r="AH104" s="12">
        <v>1224.5842842505945</v>
      </c>
      <c r="AI104" s="11">
        <v>0.14614217610089419</v>
      </c>
    </row>
    <row r="105" spans="1:35" x14ac:dyDescent="0.3">
      <c r="A105" s="36">
        <v>103</v>
      </c>
      <c r="B105" t="s">
        <v>347</v>
      </c>
      <c r="C105" t="s">
        <v>348</v>
      </c>
      <c r="D105" t="s">
        <v>218</v>
      </c>
      <c r="E105" s="12">
        <v>86269.35579999999</v>
      </c>
      <c r="F105" s="12">
        <v>56669.009742386748</v>
      </c>
      <c r="G105" s="11">
        <v>0.45233771152680396</v>
      </c>
      <c r="H105" s="12">
        <v>6446.2247999999981</v>
      </c>
      <c r="I105" s="12">
        <v>3603.58801016911</v>
      </c>
      <c r="J105" s="11">
        <v>0.16302076963219092</v>
      </c>
      <c r="L105" s="12">
        <v>41946.828000000001</v>
      </c>
      <c r="M105" s="12">
        <v>21818.906989800802</v>
      </c>
      <c r="N105" s="11">
        <v>0.4586430045546937</v>
      </c>
      <c r="O105" s="12">
        <v>8981.3221333333313</v>
      </c>
      <c r="P105" s="12">
        <v>6880.7208201423291</v>
      </c>
      <c r="Q105" s="11">
        <v>0.19154371656576677</v>
      </c>
      <c r="S105" s="12">
        <v>18648.978799999983</v>
      </c>
      <c r="T105" s="12">
        <v>6360.5628908193221</v>
      </c>
      <c r="U105" s="11">
        <v>0.18140058767400355</v>
      </c>
      <c r="V105" s="12">
        <v>7077.3757999999998</v>
      </c>
      <c r="W105" s="12">
        <v>4359.10290530357</v>
      </c>
      <c r="X105" s="11">
        <v>0.18618329150379867</v>
      </c>
      <c r="Z105" s="12">
        <v>38434.642399999997</v>
      </c>
      <c r="AA105" s="12">
        <v>8463.9197612112021</v>
      </c>
      <c r="AB105" s="11">
        <v>0.34806257611741931</v>
      </c>
      <c r="AC105" s="12">
        <v>6637.68839999999</v>
      </c>
      <c r="AD105" s="12">
        <v>2950.668811798892</v>
      </c>
      <c r="AE105" s="11">
        <v>0.16032186610268559</v>
      </c>
      <c r="AG105" s="12">
        <v>7188.2429999999995</v>
      </c>
      <c r="AH105" s="12">
        <v>2841.4853945354002</v>
      </c>
      <c r="AI105" s="11">
        <v>0.19050857109318228</v>
      </c>
    </row>
    <row r="106" spans="1:35" x14ac:dyDescent="0.3">
      <c r="A106" s="36">
        <v>104</v>
      </c>
      <c r="B106" t="s">
        <v>349</v>
      </c>
      <c r="C106" t="s">
        <v>350</v>
      </c>
      <c r="D106" t="s">
        <v>218</v>
      </c>
      <c r="E106" s="12">
        <v>90539.056599999589</v>
      </c>
      <c r="F106" s="12">
        <v>65702.568276693215</v>
      </c>
      <c r="G106" s="11">
        <v>0.47472511283363034</v>
      </c>
      <c r="H106" s="12">
        <v>13591.667133333311</v>
      </c>
      <c r="I106" s="12">
        <v>8175.7586155476429</v>
      </c>
      <c r="J106" s="11">
        <v>0.34372428908476027</v>
      </c>
      <c r="L106" s="12">
        <v>33517.134333333335</v>
      </c>
      <c r="M106" s="12">
        <v>16369.80497774795</v>
      </c>
      <c r="N106" s="11">
        <v>0.3664734600361983</v>
      </c>
      <c r="O106" s="12">
        <v>11448.117333333326</v>
      </c>
      <c r="P106" s="12">
        <v>6240.7980198653868</v>
      </c>
      <c r="Q106" s="11">
        <v>0.24415279946025034</v>
      </c>
      <c r="S106" s="12">
        <v>16072.168199999976</v>
      </c>
      <c r="T106" s="12">
        <v>7460.8453765990389</v>
      </c>
      <c r="U106" s="11">
        <v>0.15633567864184769</v>
      </c>
      <c r="V106" s="12">
        <v>10079.362333333333</v>
      </c>
      <c r="W106" s="12">
        <v>6290.8469983318337</v>
      </c>
      <c r="X106" s="11">
        <v>0.26515602795592802</v>
      </c>
      <c r="Z106" s="12">
        <v>19186.361599999982</v>
      </c>
      <c r="AA106" s="12">
        <v>12614.576931032614</v>
      </c>
      <c r="AB106" s="11">
        <v>0.17375091916599503</v>
      </c>
      <c r="AC106" s="12">
        <v>8742.0224666666581</v>
      </c>
      <c r="AD106" s="12">
        <v>2999.5981885077767</v>
      </c>
      <c r="AE106" s="11">
        <v>0.21114841054720243</v>
      </c>
      <c r="AG106" s="12">
        <v>7956.2789999999995</v>
      </c>
      <c r="AH106" s="12">
        <v>1010.2733505089952</v>
      </c>
      <c r="AI106" s="11">
        <v>0.21086367607615564</v>
      </c>
    </row>
    <row r="107" spans="1:35" x14ac:dyDescent="0.3">
      <c r="A107" s="36">
        <v>105</v>
      </c>
      <c r="B107" t="s">
        <v>351</v>
      </c>
      <c r="C107" t="s">
        <v>352</v>
      </c>
      <c r="D107" t="s">
        <v>218</v>
      </c>
      <c r="E107" s="12">
        <v>117101.90979999979</v>
      </c>
      <c r="F107" s="12">
        <v>93367.663485350815</v>
      </c>
      <c r="G107" s="11">
        <v>0.61400261313125659</v>
      </c>
      <c r="H107" s="12">
        <v>1143.9289333333334</v>
      </c>
      <c r="I107" s="12">
        <v>2919.6571567922033</v>
      </c>
      <c r="J107" s="11">
        <v>2.8929207544318228E-2</v>
      </c>
      <c r="L107" s="12">
        <v>42470.363333333335</v>
      </c>
      <c r="M107" s="12">
        <v>4113.7772679619993</v>
      </c>
      <c r="N107" s="11">
        <v>0.46436729479829786</v>
      </c>
      <c r="O107" s="12">
        <v>3083.4201999999932</v>
      </c>
      <c r="P107" s="12">
        <v>6993.7909872077425</v>
      </c>
      <c r="Q107" s="11">
        <v>6.5759779693233142E-2</v>
      </c>
      <c r="S107" s="12">
        <v>4000.7311999999997</v>
      </c>
      <c r="T107" s="12">
        <v>8001.4624000000003</v>
      </c>
      <c r="U107" s="11">
        <v>3.8915535193043499E-2</v>
      </c>
      <c r="V107" s="12">
        <v>5011.0021333333261</v>
      </c>
      <c r="W107" s="12">
        <v>5864.369703748398</v>
      </c>
      <c r="X107" s="11">
        <v>0.13182355964714432</v>
      </c>
      <c r="Z107" s="12">
        <v>27399.933200000007</v>
      </c>
      <c r="AA107" s="12">
        <v>8254.8250985798004</v>
      </c>
      <c r="AB107" s="11">
        <v>0.24813269330787915</v>
      </c>
      <c r="AC107" s="12">
        <v>1152.5332000000001</v>
      </c>
      <c r="AD107" s="12">
        <v>2941.1012244979534</v>
      </c>
      <c r="AE107" s="11">
        <v>2.7837443132958762E-2</v>
      </c>
      <c r="AG107" s="12">
        <v>3409.8199999999997</v>
      </c>
      <c r="AH107" s="12">
        <v>4822.2136892510262</v>
      </c>
      <c r="AI107" s="11">
        <v>9.036977963668659E-2</v>
      </c>
    </row>
    <row r="108" spans="1:35" x14ac:dyDescent="0.3">
      <c r="A108" s="36">
        <v>106</v>
      </c>
      <c r="B108" t="s">
        <v>353</v>
      </c>
      <c r="C108" t="s">
        <v>354</v>
      </c>
      <c r="D108" t="s">
        <v>218</v>
      </c>
      <c r="E108" s="12">
        <v>91527.991599999994</v>
      </c>
      <c r="F108" s="12">
        <v>61897.100848997834</v>
      </c>
      <c r="G108" s="11">
        <v>0.47991041404053869</v>
      </c>
      <c r="H108" s="12">
        <v>5435.2312666666658</v>
      </c>
      <c r="I108" s="12">
        <v>6202.1479153426244</v>
      </c>
      <c r="J108" s="11">
        <v>0.13745341059482566</v>
      </c>
      <c r="L108" s="12">
        <v>28794.929000000004</v>
      </c>
      <c r="M108" s="12">
        <v>10594.0416238131</v>
      </c>
      <c r="N108" s="11">
        <v>0.31484127363573439</v>
      </c>
      <c r="O108" s="12">
        <v>5262.8025999999991</v>
      </c>
      <c r="P108" s="12">
        <v>5957.447825893868</v>
      </c>
      <c r="Q108" s="11">
        <v>0.11223923990151433</v>
      </c>
      <c r="S108" s="12">
        <v>29831.061599999979</v>
      </c>
      <c r="T108" s="12">
        <v>12135.881735413965</v>
      </c>
      <c r="U108" s="11">
        <v>0.29016988882948391</v>
      </c>
      <c r="V108" s="12">
        <v>4805.1279333333323</v>
      </c>
      <c r="W108" s="12">
        <v>2324.0710728733866</v>
      </c>
      <c r="X108" s="11">
        <v>0.12640766295395048</v>
      </c>
      <c r="Z108" s="12">
        <v>20121.763199999998</v>
      </c>
      <c r="AA108" s="12">
        <v>12027.805373798939</v>
      </c>
      <c r="AB108" s="11">
        <v>0.18222187844309659</v>
      </c>
      <c r="AC108" s="12">
        <v>7075.7707999999984</v>
      </c>
      <c r="AD108" s="12">
        <v>4255.9544178578371</v>
      </c>
      <c r="AE108" s="11">
        <v>0.17090298766825118</v>
      </c>
      <c r="AG108" s="12">
        <v>5190.8186666666634</v>
      </c>
      <c r="AH108" s="12">
        <v>1761.3853742107476</v>
      </c>
      <c r="AI108" s="11">
        <v>0.13757123221773163</v>
      </c>
    </row>
    <row r="109" spans="1:35" x14ac:dyDescent="0.3">
      <c r="A109" s="36">
        <v>107</v>
      </c>
      <c r="B109" t="s">
        <v>355</v>
      </c>
      <c r="C109" t="s">
        <v>287</v>
      </c>
      <c r="D109" t="s">
        <v>227</v>
      </c>
      <c r="E109" s="12">
        <v>14314.087</v>
      </c>
      <c r="F109" s="12">
        <v>21434.94775968479</v>
      </c>
      <c r="G109" s="11">
        <v>7.5053317555613133E-2</v>
      </c>
      <c r="H109" s="12">
        <v>34162.210333333314</v>
      </c>
      <c r="I109" s="12">
        <v>10156.397396008311</v>
      </c>
      <c r="J109" s="11">
        <v>0.86393974669899554</v>
      </c>
      <c r="L109" s="12">
        <v>0</v>
      </c>
      <c r="M109" s="12">
        <v>0</v>
      </c>
      <c r="N109" s="11">
        <v>0</v>
      </c>
      <c r="O109" s="12">
        <v>42504.386866666675</v>
      </c>
      <c r="P109" s="12">
        <v>21417.23866293348</v>
      </c>
      <c r="Q109" s="11">
        <v>0.90648660741989007</v>
      </c>
      <c r="S109" s="12">
        <v>0</v>
      </c>
      <c r="T109" s="12">
        <v>0</v>
      </c>
      <c r="U109" s="11">
        <v>0</v>
      </c>
      <c r="V109" s="12">
        <v>32699.435533333326</v>
      </c>
      <c r="W109" s="12">
        <v>13334.369574920895</v>
      </c>
      <c r="X109" s="11">
        <v>0.86021835069324315</v>
      </c>
      <c r="Z109" s="12">
        <v>8324.5823999999993</v>
      </c>
      <c r="AA109" s="12">
        <v>6808.2941953367908</v>
      </c>
      <c r="AB109" s="11">
        <v>7.5387083482939585E-2</v>
      </c>
      <c r="AC109" s="12">
        <v>31671.358933333326</v>
      </c>
      <c r="AD109" s="12">
        <v>8530.7511445499294</v>
      </c>
      <c r="AE109" s="11">
        <v>0.76496681679121425</v>
      </c>
      <c r="AG109" s="12">
        <v>28419.509666666669</v>
      </c>
      <c r="AH109" s="12">
        <v>6647.8311769929942</v>
      </c>
      <c r="AI109" s="11">
        <v>0.7531965986355148</v>
      </c>
    </row>
    <row r="110" spans="1:35" x14ac:dyDescent="0.3">
      <c r="A110" s="36">
        <v>108</v>
      </c>
      <c r="B110" t="s">
        <v>356</v>
      </c>
      <c r="C110" t="s">
        <v>357</v>
      </c>
      <c r="D110" t="s">
        <v>315</v>
      </c>
      <c r="E110" s="12">
        <v>186447.25</v>
      </c>
      <c r="F110" s="12">
        <v>150329.77953257365</v>
      </c>
      <c r="G110" s="11">
        <v>0.97760232012148529</v>
      </c>
      <c r="H110" s="12">
        <v>0</v>
      </c>
      <c r="I110" s="12">
        <v>0</v>
      </c>
      <c r="J110" s="11">
        <v>0</v>
      </c>
      <c r="L110" s="12">
        <v>0</v>
      </c>
      <c r="M110" s="12">
        <v>0</v>
      </c>
      <c r="N110" s="11">
        <v>0</v>
      </c>
      <c r="O110" s="12">
        <v>0</v>
      </c>
      <c r="P110" s="12">
        <v>0</v>
      </c>
      <c r="Q110" s="11">
        <v>0</v>
      </c>
      <c r="S110" s="12">
        <v>0</v>
      </c>
      <c r="T110" s="12">
        <v>0</v>
      </c>
      <c r="U110" s="11">
        <v>0</v>
      </c>
      <c r="V110" s="12">
        <v>0</v>
      </c>
      <c r="W110" s="12">
        <v>0</v>
      </c>
      <c r="X110" s="11">
        <v>0</v>
      </c>
      <c r="Z110" s="12">
        <v>0</v>
      </c>
      <c r="AA110" s="12">
        <v>0</v>
      </c>
      <c r="AB110" s="11">
        <v>0</v>
      </c>
      <c r="AC110" s="12">
        <v>1019.8580000000001</v>
      </c>
      <c r="AD110" s="12">
        <v>3815.9592191604984</v>
      </c>
      <c r="AE110" s="11">
        <v>2.4632903484856711E-2</v>
      </c>
      <c r="AG110" s="12">
        <v>0</v>
      </c>
      <c r="AH110" s="12">
        <v>0</v>
      </c>
      <c r="AI110" s="11">
        <v>0</v>
      </c>
    </row>
    <row r="111" spans="1:35" x14ac:dyDescent="0.3">
      <c r="A111" s="36">
        <v>109</v>
      </c>
      <c r="B111" t="s">
        <v>358</v>
      </c>
      <c r="C111" t="s">
        <v>359</v>
      </c>
      <c r="D111" t="s">
        <v>246</v>
      </c>
      <c r="E111" s="12">
        <v>125308.421</v>
      </c>
      <c r="F111" s="12">
        <v>98054.188603626157</v>
      </c>
      <c r="G111" s="11">
        <v>0.65703196534333363</v>
      </c>
      <c r="H111" s="12">
        <v>4935.7393333333266</v>
      </c>
      <c r="I111" s="12">
        <v>6065.3868683916298</v>
      </c>
      <c r="J111" s="11">
        <v>0.12482158934697343</v>
      </c>
      <c r="L111" s="12">
        <v>25222.739000000001</v>
      </c>
      <c r="M111" s="12">
        <v>4935.2245945327113</v>
      </c>
      <c r="N111" s="11">
        <v>0.27578325584139168</v>
      </c>
      <c r="O111" s="12">
        <v>5494.1005999999988</v>
      </c>
      <c r="P111" s="12">
        <v>6204.6262751926433</v>
      </c>
      <c r="Q111" s="11">
        <v>0.11717210812475731</v>
      </c>
      <c r="S111" s="12">
        <v>4775.4426000000003</v>
      </c>
      <c r="T111" s="12">
        <v>9550.8852000000006</v>
      </c>
      <c r="U111" s="11">
        <v>4.6451234854933306E-2</v>
      </c>
      <c r="V111" s="12">
        <v>3637.3606666666665</v>
      </c>
      <c r="W111" s="12">
        <v>5412.7520490627521</v>
      </c>
      <c r="X111" s="11">
        <v>9.5687413024817966E-2</v>
      </c>
      <c r="Z111" s="12">
        <v>0</v>
      </c>
      <c r="AA111" s="12">
        <v>0</v>
      </c>
      <c r="AB111" s="11">
        <v>0</v>
      </c>
      <c r="AC111" s="12">
        <v>3304.6415999999999</v>
      </c>
      <c r="AD111" s="12">
        <v>4057.6015889753839</v>
      </c>
      <c r="AE111" s="11">
        <v>7.981789384879312E-2</v>
      </c>
      <c r="AG111" s="12">
        <v>8202.8539999999975</v>
      </c>
      <c r="AH111" s="12">
        <v>341.33169497132872</v>
      </c>
      <c r="AI111" s="11">
        <v>0.21739860414095552</v>
      </c>
    </row>
    <row r="112" spans="1:35" x14ac:dyDescent="0.3">
      <c r="A112" s="36">
        <v>110</v>
      </c>
      <c r="B112" t="s">
        <v>360</v>
      </c>
      <c r="C112" t="s">
        <v>361</v>
      </c>
      <c r="D112" t="s">
        <v>216</v>
      </c>
      <c r="E112" s="12">
        <v>73556.969800000006</v>
      </c>
      <c r="F112" s="12">
        <v>52755.775280166868</v>
      </c>
      <c r="G112" s="11">
        <v>0.38568262249824564</v>
      </c>
      <c r="H112" s="12">
        <v>14243.327133333323</v>
      </c>
      <c r="I112" s="12">
        <v>10407.903378041186</v>
      </c>
      <c r="J112" s="11">
        <v>0.36020434028286857</v>
      </c>
      <c r="L112" s="12">
        <v>11144.340666666665</v>
      </c>
      <c r="M112" s="12">
        <v>15760.47771450602</v>
      </c>
      <c r="N112" s="11">
        <v>0.12185126100932012</v>
      </c>
      <c r="O112" s="12">
        <v>19814.839133333335</v>
      </c>
      <c r="P112" s="12">
        <v>17133.69743856385</v>
      </c>
      <c r="Q112" s="11">
        <v>0.42258899908123382</v>
      </c>
      <c r="S112" s="12">
        <v>0</v>
      </c>
      <c r="T112" s="12">
        <v>0</v>
      </c>
      <c r="U112" s="11">
        <v>0</v>
      </c>
      <c r="V112" s="12">
        <v>13561.478533333335</v>
      </c>
      <c r="W112" s="12">
        <v>10923.402801313228</v>
      </c>
      <c r="X112" s="11">
        <v>0.3567594518570158</v>
      </c>
      <c r="Z112" s="12">
        <v>5290.3760000000002</v>
      </c>
      <c r="AA112" s="12">
        <v>10580.752</v>
      </c>
      <c r="AB112" s="11">
        <v>4.7909432329979698E-2</v>
      </c>
      <c r="AC112" s="12">
        <v>16993.639533333328</v>
      </c>
      <c r="AD112" s="12">
        <v>13288.411202915609</v>
      </c>
      <c r="AE112" s="11">
        <v>0.41045192809297498</v>
      </c>
      <c r="AG112" s="12">
        <v>15297.293</v>
      </c>
      <c r="AH112" s="12">
        <v>11338.197190899351</v>
      </c>
      <c r="AI112" s="11">
        <v>0.40542110652404773</v>
      </c>
    </row>
    <row r="113" spans="1:35" x14ac:dyDescent="0.3">
      <c r="A113" s="36">
        <v>111</v>
      </c>
      <c r="B113" t="s">
        <v>362</v>
      </c>
      <c r="C113" t="s">
        <v>342</v>
      </c>
      <c r="D113" t="s">
        <v>238</v>
      </c>
      <c r="E113" s="12">
        <v>30828.594400000002</v>
      </c>
      <c r="F113" s="12">
        <v>47385.843178368203</v>
      </c>
      <c r="G113" s="11">
        <v>0.16164414016041659</v>
      </c>
      <c r="H113" s="12">
        <v>0</v>
      </c>
      <c r="I113" s="12">
        <v>0</v>
      </c>
      <c r="J113" s="11">
        <v>0</v>
      </c>
      <c r="L113" s="12">
        <v>76295.390666666673</v>
      </c>
      <c r="M113" s="12">
        <v>54714.233593853198</v>
      </c>
      <c r="N113" s="11">
        <v>0.83420723037828126</v>
      </c>
      <c r="O113" s="12">
        <v>0</v>
      </c>
      <c r="P113" s="12">
        <v>0</v>
      </c>
      <c r="Q113" s="11">
        <v>0</v>
      </c>
      <c r="S113" s="12">
        <v>40925.735999999997</v>
      </c>
      <c r="T113" s="12">
        <v>23154.214793244406</v>
      </c>
      <c r="U113" s="11">
        <v>0.39808895924055265</v>
      </c>
      <c r="V113" s="12">
        <v>3776.2775999999935</v>
      </c>
      <c r="W113" s="12">
        <v>7889.4132817072004</v>
      </c>
      <c r="X113" s="11">
        <v>9.9341876575222157E-2</v>
      </c>
      <c r="Z113" s="12">
        <v>16488.719799999999</v>
      </c>
      <c r="AA113" s="12">
        <v>21329.929708654927</v>
      </c>
      <c r="AB113" s="11">
        <v>0.14932118349737267</v>
      </c>
      <c r="AC113" s="12">
        <v>893.69</v>
      </c>
      <c r="AD113" s="12">
        <v>3343.8817899860037</v>
      </c>
      <c r="AE113" s="11">
        <v>2.1585533981575467E-2</v>
      </c>
      <c r="AG113" s="12">
        <v>0</v>
      </c>
      <c r="AH113" s="12">
        <v>0</v>
      </c>
      <c r="AI113" s="11">
        <v>0</v>
      </c>
    </row>
    <row r="114" spans="1:35" x14ac:dyDescent="0.3">
      <c r="A114" s="36">
        <v>112</v>
      </c>
      <c r="B114" t="s">
        <v>363</v>
      </c>
      <c r="C114" t="s">
        <v>364</v>
      </c>
      <c r="D114" t="s">
        <v>214</v>
      </c>
      <c r="E114" s="12">
        <v>34047.828799999981</v>
      </c>
      <c r="F114" s="12">
        <v>28672.380978173864</v>
      </c>
      <c r="G114" s="11">
        <v>0.17852361153076329</v>
      </c>
      <c r="H114" s="12">
        <v>18880.070933333314</v>
      </c>
      <c r="I114" s="12">
        <v>4824.6047506756695</v>
      </c>
      <c r="J114" s="11">
        <v>0.47746452997766298</v>
      </c>
      <c r="L114" s="12">
        <v>28457.965333333337</v>
      </c>
      <c r="M114" s="12">
        <v>20254.49186463232</v>
      </c>
      <c r="N114" s="11">
        <v>0.31115694192641496</v>
      </c>
      <c r="O114" s="12">
        <v>21134.41826666666</v>
      </c>
      <c r="P114" s="12">
        <v>6722.0384368300492</v>
      </c>
      <c r="Q114" s="11">
        <v>0.45073152506448688</v>
      </c>
      <c r="S114" s="12">
        <v>9733.7858000000015</v>
      </c>
      <c r="T114" s="12">
        <v>9656.1418795445697</v>
      </c>
      <c r="U114" s="11">
        <v>9.4681563175613284E-2</v>
      </c>
      <c r="V114" s="12">
        <v>16249.418599999985</v>
      </c>
      <c r="W114" s="12">
        <v>6505.7591116332833</v>
      </c>
      <c r="X114" s="11">
        <v>0.42747062265240254</v>
      </c>
      <c r="Z114" s="12">
        <v>4780.7948000000006</v>
      </c>
      <c r="AA114" s="12">
        <v>5989.8873020112951</v>
      </c>
      <c r="AB114" s="11">
        <v>4.3294685473039884E-2</v>
      </c>
      <c r="AC114" s="12">
        <v>18172.488666666646</v>
      </c>
      <c r="AD114" s="12">
        <v>4851.2744353155158</v>
      </c>
      <c r="AE114" s="11">
        <v>0.43892498701353705</v>
      </c>
      <c r="AG114" s="12">
        <v>17558.5456666666</v>
      </c>
      <c r="AH114" s="12">
        <v>5051.794094620016</v>
      </c>
      <c r="AI114" s="11">
        <v>0.46535063511779473</v>
      </c>
    </row>
    <row r="115" spans="1:35" x14ac:dyDescent="0.3">
      <c r="A115" s="36">
        <v>113</v>
      </c>
      <c r="B115" t="s">
        <v>365</v>
      </c>
      <c r="C115" t="s">
        <v>366</v>
      </c>
      <c r="D115" t="s">
        <v>218</v>
      </c>
      <c r="E115" s="12">
        <v>48024.902199999997</v>
      </c>
      <c r="F115" s="12">
        <v>31935.841083279658</v>
      </c>
      <c r="G115" s="11">
        <v>0.25180985943384748</v>
      </c>
      <c r="H115" s="12">
        <v>7815.4871999999996</v>
      </c>
      <c r="I115" s="12">
        <v>3128.6287532106935</v>
      </c>
      <c r="J115" s="11">
        <v>0.19764851179166712</v>
      </c>
      <c r="L115" s="12">
        <v>34723.085666666666</v>
      </c>
      <c r="M115" s="12">
        <v>9204.3546690844323</v>
      </c>
      <c r="N115" s="11">
        <v>0.37965922804866242</v>
      </c>
      <c r="O115" s="12">
        <v>13374.055866666671</v>
      </c>
      <c r="P115" s="12">
        <v>6331.4423296264085</v>
      </c>
      <c r="Q115" s="11">
        <v>0.28522708886612164</v>
      </c>
      <c r="S115" s="12">
        <v>14205.5052</v>
      </c>
      <c r="T115" s="12">
        <v>3337.0510750581807</v>
      </c>
      <c r="U115" s="11">
        <v>0.13817845036566379</v>
      </c>
      <c r="V115" s="12">
        <v>10824.618533333325</v>
      </c>
      <c r="W115" s="12">
        <v>5952.108978307052</v>
      </c>
      <c r="X115" s="11">
        <v>0.28476135290272708</v>
      </c>
      <c r="Z115" s="12">
        <v>22207.099600000001</v>
      </c>
      <c r="AA115" s="12">
        <v>5914.7411860061502</v>
      </c>
      <c r="AB115" s="11">
        <v>0.20110660103011943</v>
      </c>
      <c r="AC115" s="12">
        <v>8675.6711999999934</v>
      </c>
      <c r="AD115" s="12">
        <v>3844.4483722681616</v>
      </c>
      <c r="AE115" s="11">
        <v>0.20954581062849026</v>
      </c>
      <c r="AG115" s="12">
        <v>7306.3269999999975</v>
      </c>
      <c r="AH115" s="12">
        <v>1734.2360538878957</v>
      </c>
      <c r="AI115" s="11">
        <v>0.19363812780251544</v>
      </c>
    </row>
    <row r="116" spans="1:35" x14ac:dyDescent="0.3">
      <c r="A116" s="36">
        <v>114</v>
      </c>
      <c r="B116" t="s">
        <v>367</v>
      </c>
      <c r="C116" t="s">
        <v>354</v>
      </c>
      <c r="D116" t="s">
        <v>218</v>
      </c>
      <c r="E116" s="12">
        <v>114123.122</v>
      </c>
      <c r="F116" s="12">
        <v>73580.393167086237</v>
      </c>
      <c r="G116" s="11">
        <v>0.59838387987330111</v>
      </c>
      <c r="H116" s="12">
        <v>2443.0680666666663</v>
      </c>
      <c r="I116" s="12">
        <v>2904.0996799563991</v>
      </c>
      <c r="J116" s="11">
        <v>6.1783578582588171E-2</v>
      </c>
      <c r="L116" s="12">
        <v>26528.635333333335</v>
      </c>
      <c r="M116" s="12">
        <v>20266.076228047328</v>
      </c>
      <c r="N116" s="11">
        <v>0.29006181387579083</v>
      </c>
      <c r="O116" s="12">
        <v>3506.6971333333331</v>
      </c>
      <c r="P116" s="12">
        <v>2867.7532809780523</v>
      </c>
      <c r="Q116" s="11">
        <v>7.4786962522621056E-2</v>
      </c>
      <c r="S116" s="12">
        <v>10489.4256</v>
      </c>
      <c r="T116" s="12">
        <v>6945.511421075299</v>
      </c>
      <c r="U116" s="11">
        <v>0.10203175136875266</v>
      </c>
      <c r="V116" s="12">
        <v>1855.7194666666667</v>
      </c>
      <c r="W116" s="12">
        <v>2929.7912382218828</v>
      </c>
      <c r="X116" s="11">
        <v>4.8818088536668323E-2</v>
      </c>
      <c r="Z116" s="12">
        <v>5134.2255999999998</v>
      </c>
      <c r="AA116" s="12">
        <v>4398.5512232843948</v>
      </c>
      <c r="AB116" s="11">
        <v>4.6495340586387324E-2</v>
      </c>
      <c r="AC116" s="12">
        <v>2408.6949333333328</v>
      </c>
      <c r="AD116" s="12">
        <v>3377.0116890313438</v>
      </c>
      <c r="AE116" s="11">
        <v>5.8177853992676783E-2</v>
      </c>
      <c r="AG116" s="12">
        <v>0</v>
      </c>
      <c r="AH116" s="12">
        <v>0</v>
      </c>
      <c r="AI116" s="11">
        <v>0</v>
      </c>
    </row>
    <row r="117" spans="1:35" x14ac:dyDescent="0.3">
      <c r="A117" s="36">
        <v>115</v>
      </c>
      <c r="B117" t="s">
        <v>368</v>
      </c>
      <c r="C117" t="s">
        <v>369</v>
      </c>
      <c r="D117" t="s">
        <v>218</v>
      </c>
      <c r="E117" s="12">
        <v>25735.648999999979</v>
      </c>
      <c r="F117" s="12">
        <v>13833.49910649179</v>
      </c>
      <c r="G117" s="11">
        <v>0.13494020519064864</v>
      </c>
      <c r="H117" s="12">
        <v>13344.948533333312</v>
      </c>
      <c r="I117" s="12">
        <v>4762.9322080998854</v>
      </c>
      <c r="J117" s="11">
        <v>0.33748493856527845</v>
      </c>
      <c r="L117" s="12">
        <v>31755.966</v>
      </c>
      <c r="M117" s="12">
        <v>3127.8700384310514</v>
      </c>
      <c r="N117" s="11">
        <v>0.34721699716547577</v>
      </c>
      <c r="O117" s="12">
        <v>17542.355733333316</v>
      </c>
      <c r="P117" s="12">
        <v>7401.6460199552621</v>
      </c>
      <c r="Q117" s="11">
        <v>0.37412398359598437</v>
      </c>
      <c r="S117" s="12">
        <v>13987.544400000002</v>
      </c>
      <c r="T117" s="12">
        <v>4424.0684924201842</v>
      </c>
      <c r="U117" s="11">
        <v>0.13605832262923803</v>
      </c>
      <c r="V117" s="12">
        <v>12779.185533333313</v>
      </c>
      <c r="W117" s="12">
        <v>5985.4899864161098</v>
      </c>
      <c r="X117" s="11">
        <v>0.33617980626854993</v>
      </c>
      <c r="Z117" s="12">
        <v>8451.5307999999968</v>
      </c>
      <c r="AA117" s="12">
        <v>2963.6575951227833</v>
      </c>
      <c r="AB117" s="11">
        <v>7.653672308874436E-2</v>
      </c>
      <c r="AC117" s="12">
        <v>12917.198333333312</v>
      </c>
      <c r="AD117" s="12">
        <v>3544.3764175873575</v>
      </c>
      <c r="AE117" s="11">
        <v>0.3119925517471564</v>
      </c>
      <c r="AG117" s="12">
        <v>18610.030333333332</v>
      </c>
      <c r="AH117" s="12">
        <v>1751.9654415694265</v>
      </c>
      <c r="AI117" s="11">
        <v>0.4932179236016524</v>
      </c>
    </row>
    <row r="118" spans="1:35" x14ac:dyDescent="0.3">
      <c r="A118" s="36">
        <v>116</v>
      </c>
      <c r="B118" t="s">
        <v>370</v>
      </c>
      <c r="C118" t="s">
        <v>371</v>
      </c>
      <c r="D118" t="s">
        <v>238</v>
      </c>
      <c r="E118" s="12">
        <v>64761.032599999991</v>
      </c>
      <c r="F118" s="12">
        <v>43147.963570811422</v>
      </c>
      <c r="G118" s="11">
        <v>0.33956272202042742</v>
      </c>
      <c r="H118" s="12">
        <v>10955.397866666646</v>
      </c>
      <c r="I118" s="12">
        <v>6049.7691642692671</v>
      </c>
      <c r="J118" s="11">
        <v>0.27705477969847708</v>
      </c>
      <c r="L118" s="12">
        <v>26976.892666666667</v>
      </c>
      <c r="M118" s="12">
        <v>19284.827582374168</v>
      </c>
      <c r="N118" s="11">
        <v>0.29496302095094018</v>
      </c>
      <c r="O118" s="12">
        <v>10622.041199999985</v>
      </c>
      <c r="P118" s="12">
        <v>10819.335731384026</v>
      </c>
      <c r="Q118" s="11">
        <v>0.22653516027573745</v>
      </c>
      <c r="S118" s="12">
        <v>0</v>
      </c>
      <c r="T118" s="12">
        <v>0</v>
      </c>
      <c r="U118" s="11">
        <v>0</v>
      </c>
      <c r="V118" s="12">
        <v>3387.4564666666533</v>
      </c>
      <c r="W118" s="12">
        <v>5674.0875356242086</v>
      </c>
      <c r="X118" s="11">
        <v>8.9113226796551551E-2</v>
      </c>
      <c r="Z118" s="12">
        <v>11088.98559999998</v>
      </c>
      <c r="AA118" s="12">
        <v>13581.628938266747</v>
      </c>
      <c r="AB118" s="11">
        <v>0.10042140770548602</v>
      </c>
      <c r="AC118" s="12">
        <v>8090.0779333333185</v>
      </c>
      <c r="AD118" s="12">
        <v>9674.7130757666237</v>
      </c>
      <c r="AE118" s="11">
        <v>0.19540181958347991</v>
      </c>
      <c r="AG118" s="12">
        <v>15253.974</v>
      </c>
      <c r="AH118" s="12">
        <v>12637.806465803786</v>
      </c>
      <c r="AI118" s="11">
        <v>0.40427303170365197</v>
      </c>
    </row>
    <row r="119" spans="1:35" x14ac:dyDescent="0.3">
      <c r="A119" s="36">
        <v>117</v>
      </c>
      <c r="B119" t="s">
        <v>372</v>
      </c>
      <c r="C119" t="s">
        <v>213</v>
      </c>
      <c r="D119" t="s">
        <v>214</v>
      </c>
      <c r="E119" s="12">
        <v>24023.611199999978</v>
      </c>
      <c r="F119" s="12">
        <v>20221.768200645754</v>
      </c>
      <c r="G119" s="11">
        <v>0.12596344567601012</v>
      </c>
      <c r="H119" s="12">
        <v>25092.378400000001</v>
      </c>
      <c r="I119" s="12">
        <v>12846.93734219052</v>
      </c>
      <c r="J119" s="11">
        <v>0.63456968467344865</v>
      </c>
      <c r="L119" s="12">
        <v>0</v>
      </c>
      <c r="M119" s="12">
        <v>0</v>
      </c>
      <c r="N119" s="11">
        <v>0</v>
      </c>
      <c r="O119" s="12">
        <v>33662.016333333326</v>
      </c>
      <c r="P119" s="12">
        <v>19003.630790567895</v>
      </c>
      <c r="Q119" s="11">
        <v>0.71790629707557219</v>
      </c>
      <c r="S119" s="12">
        <v>5240.5218000000004</v>
      </c>
      <c r="T119" s="12">
        <v>10481.043600000001</v>
      </c>
      <c r="U119" s="11">
        <v>5.0975109384457443E-2</v>
      </c>
      <c r="V119" s="12">
        <v>22396.643066666667</v>
      </c>
      <c r="W119" s="12">
        <v>20904.160609441442</v>
      </c>
      <c r="X119" s="11">
        <v>0.58918458516611927</v>
      </c>
      <c r="Z119" s="12">
        <v>0</v>
      </c>
      <c r="AA119" s="12">
        <v>0</v>
      </c>
      <c r="AB119" s="11">
        <v>0</v>
      </c>
      <c r="AC119" s="12">
        <v>22763.878999999972</v>
      </c>
      <c r="AD119" s="12">
        <v>17791.259965174097</v>
      </c>
      <c r="AE119" s="11">
        <v>0.54982206772703235</v>
      </c>
      <c r="AG119" s="12">
        <v>15638.970666666666</v>
      </c>
      <c r="AH119" s="12">
        <v>9896.561290695583</v>
      </c>
      <c r="AI119" s="11">
        <v>0.41447652160268644</v>
      </c>
    </row>
    <row r="120" spans="1:35" x14ac:dyDescent="0.3">
      <c r="A120" s="36">
        <v>118</v>
      </c>
      <c r="B120" t="s">
        <v>373</v>
      </c>
      <c r="C120" t="s">
        <v>374</v>
      </c>
      <c r="D120" t="s">
        <v>214</v>
      </c>
      <c r="E120" s="12">
        <v>0</v>
      </c>
      <c r="F120" s="12">
        <v>0</v>
      </c>
      <c r="G120" s="11">
        <v>0</v>
      </c>
      <c r="H120" s="12">
        <v>9914.3256000000019</v>
      </c>
      <c r="I120" s="12">
        <v>9061.2501954751442</v>
      </c>
      <c r="J120" s="11">
        <v>0.25072674935198253</v>
      </c>
      <c r="L120" s="12">
        <v>0</v>
      </c>
      <c r="M120" s="12">
        <v>0</v>
      </c>
      <c r="N120" s="11">
        <v>0</v>
      </c>
      <c r="O120" s="12">
        <v>16448.995266666661</v>
      </c>
      <c r="P120" s="12">
        <v>15116.758877985403</v>
      </c>
      <c r="Q120" s="11">
        <v>0.35080599942590923</v>
      </c>
      <c r="S120" s="12">
        <v>73112.397800000006</v>
      </c>
      <c r="T120" s="12">
        <v>29946.316929296212</v>
      </c>
      <c r="U120" s="11">
        <v>0.7111720201631383</v>
      </c>
      <c r="V120" s="12">
        <v>13548.229666666659</v>
      </c>
      <c r="W120" s="12">
        <v>8813.5963599816623</v>
      </c>
      <c r="X120" s="11">
        <v>0.35641091623104315</v>
      </c>
      <c r="Z120" s="12">
        <v>0</v>
      </c>
      <c r="AA120" s="12">
        <v>0</v>
      </c>
      <c r="AB120" s="11">
        <v>0</v>
      </c>
      <c r="AC120" s="12">
        <v>11526.029599999998</v>
      </c>
      <c r="AD120" s="12">
        <v>5612.8608929359398</v>
      </c>
      <c r="AE120" s="11">
        <v>0.27839128064926838</v>
      </c>
      <c r="AG120" s="12">
        <v>2876.0266666666666</v>
      </c>
      <c r="AH120" s="12">
        <v>4067.3159177466841</v>
      </c>
      <c r="AI120" s="11">
        <v>7.6222761346904228E-2</v>
      </c>
    </row>
    <row r="121" spans="1:35" x14ac:dyDescent="0.3">
      <c r="A121" s="36">
        <v>119</v>
      </c>
      <c r="B121" t="s">
        <v>375</v>
      </c>
      <c r="C121" t="s">
        <v>376</v>
      </c>
      <c r="D121" t="s">
        <v>214</v>
      </c>
      <c r="E121" s="12">
        <v>10134.066000000001</v>
      </c>
      <c r="F121" s="12">
        <v>12471.253566454719</v>
      </c>
      <c r="G121" s="11">
        <v>5.3136136005568657E-2</v>
      </c>
      <c r="H121" s="12">
        <v>7938.7869333333338</v>
      </c>
      <c r="I121" s="12">
        <v>10073.096393617019</v>
      </c>
      <c r="J121" s="11">
        <v>0.20076668064973177</v>
      </c>
      <c r="L121" s="12">
        <v>28446.975333333296</v>
      </c>
      <c r="M121" s="12">
        <v>21482.599477095187</v>
      </c>
      <c r="N121" s="11">
        <v>0.3110367782129615</v>
      </c>
      <c r="O121" s="12">
        <v>16672.900199999993</v>
      </c>
      <c r="P121" s="12">
        <v>13286.376390269435</v>
      </c>
      <c r="Q121" s="11">
        <v>0.35558119649059339</v>
      </c>
      <c r="S121" s="12">
        <v>4939.0879999999997</v>
      </c>
      <c r="T121" s="12">
        <v>9878.1759999999995</v>
      </c>
      <c r="U121" s="11">
        <v>4.8043030955326076E-2</v>
      </c>
      <c r="V121" s="12">
        <v>16823.755533333326</v>
      </c>
      <c r="W121" s="12">
        <v>16033.283202596922</v>
      </c>
      <c r="X121" s="11">
        <v>0.44257960424416698</v>
      </c>
      <c r="Z121" s="12">
        <v>13209.208000000002</v>
      </c>
      <c r="AA121" s="12">
        <v>16289.091299037447</v>
      </c>
      <c r="AB121" s="11">
        <v>0.11962205650574299</v>
      </c>
      <c r="AC121" s="12">
        <v>14871.759533333334</v>
      </c>
      <c r="AD121" s="12">
        <v>15787.907928991874</v>
      </c>
      <c r="AE121" s="11">
        <v>0.35920159202025936</v>
      </c>
      <c r="AG121" s="12">
        <v>13275.388333333334</v>
      </c>
      <c r="AH121" s="12">
        <v>9723.0590970334779</v>
      </c>
      <c r="AI121" s="11">
        <v>0.35183497025496169</v>
      </c>
    </row>
    <row r="122" spans="1:35" x14ac:dyDescent="0.3">
      <c r="A122" s="36">
        <v>120</v>
      </c>
      <c r="B122" t="s">
        <v>377</v>
      </c>
      <c r="C122" t="s">
        <v>378</v>
      </c>
      <c r="D122" t="s">
        <v>214</v>
      </c>
      <c r="E122" s="12">
        <v>2485.9679999999998</v>
      </c>
      <c r="F122" s="12">
        <v>4971.9359999999997</v>
      </c>
      <c r="G122" s="11">
        <v>1.3034722070439594E-2</v>
      </c>
      <c r="H122" s="12">
        <v>10807.018999999995</v>
      </c>
      <c r="I122" s="12">
        <v>9535.6266817741543</v>
      </c>
      <c r="J122" s="11">
        <v>0.27330237611473146</v>
      </c>
      <c r="L122" s="12">
        <v>0</v>
      </c>
      <c r="M122" s="12">
        <v>0</v>
      </c>
      <c r="N122" s="11">
        <v>0</v>
      </c>
      <c r="O122" s="12">
        <v>25923.86733333331</v>
      </c>
      <c r="P122" s="12">
        <v>15673.126326462243</v>
      </c>
      <c r="Q122" s="11">
        <v>0.55287560373270106</v>
      </c>
      <c r="S122" s="12">
        <v>46131.861799999999</v>
      </c>
      <c r="T122" s="12">
        <v>33436.648329483549</v>
      </c>
      <c r="U122" s="11">
        <v>0.44872949509792587</v>
      </c>
      <c r="V122" s="12">
        <v>19385.750266666659</v>
      </c>
      <c r="W122" s="12">
        <v>18664.000199907201</v>
      </c>
      <c r="X122" s="11">
        <v>0.50997755310925297</v>
      </c>
      <c r="Z122" s="12">
        <v>0</v>
      </c>
      <c r="AA122" s="12">
        <v>0</v>
      </c>
      <c r="AB122" s="11">
        <v>0</v>
      </c>
      <c r="AC122" s="12">
        <v>8948.4863333333324</v>
      </c>
      <c r="AD122" s="12">
        <v>8835.4275293830797</v>
      </c>
      <c r="AE122" s="11">
        <v>0.21613518762862993</v>
      </c>
      <c r="AG122" s="12">
        <v>9766.4766666666674</v>
      </c>
      <c r="AH122" s="12">
        <v>8805.61437846837</v>
      </c>
      <c r="AI122" s="11">
        <v>0.25883898393273197</v>
      </c>
    </row>
    <row r="123" spans="1:35" x14ac:dyDescent="0.3">
      <c r="A123" s="36">
        <v>121</v>
      </c>
      <c r="B123" t="s">
        <v>379</v>
      </c>
      <c r="C123" t="s">
        <v>213</v>
      </c>
      <c r="D123" t="s">
        <v>216</v>
      </c>
      <c r="E123" s="12">
        <v>80678.607400000008</v>
      </c>
      <c r="F123" s="12">
        <v>65770.043233120436</v>
      </c>
      <c r="G123" s="11">
        <v>0.4230236368646384</v>
      </c>
      <c r="H123" s="12">
        <v>1088.1931333333334</v>
      </c>
      <c r="I123" s="12">
        <v>2185.2766998029902</v>
      </c>
      <c r="J123" s="11">
        <v>2.7519685957037271E-2</v>
      </c>
      <c r="L123" s="12">
        <v>6250.6749999999665</v>
      </c>
      <c r="M123" s="12">
        <v>8839.7893589863979</v>
      </c>
      <c r="N123" s="11">
        <v>6.8344342091728474E-2</v>
      </c>
      <c r="O123" s="12">
        <v>2250.6259333333337</v>
      </c>
      <c r="P123" s="12">
        <v>3398.1310497041645</v>
      </c>
      <c r="Q123" s="11">
        <v>4.7998863582679255E-2</v>
      </c>
      <c r="S123" s="12">
        <v>8438.8883999999798</v>
      </c>
      <c r="T123" s="12">
        <v>10689.452413900064</v>
      </c>
      <c r="U123" s="11">
        <v>8.2085959316728352E-2</v>
      </c>
      <c r="V123" s="12">
        <v>1082.6369999999999</v>
      </c>
      <c r="W123" s="12">
        <v>2172.9736782541108</v>
      </c>
      <c r="X123" s="11">
        <v>2.8480742843102678E-2</v>
      </c>
      <c r="Z123" s="12">
        <v>18247.815999999999</v>
      </c>
      <c r="AA123" s="12">
        <v>10095.005879619011</v>
      </c>
      <c r="AB123" s="11">
        <v>0.165251487951314</v>
      </c>
      <c r="AC123" s="12">
        <v>797.55799999999988</v>
      </c>
      <c r="AD123" s="12">
        <v>2061.8430029214155</v>
      </c>
      <c r="AE123" s="11">
        <v>1.9263632032670574E-2</v>
      </c>
      <c r="AG123" s="12">
        <v>0</v>
      </c>
      <c r="AH123" s="12">
        <v>0</v>
      </c>
      <c r="AI123" s="11">
        <v>0</v>
      </c>
    </row>
    <row r="124" spans="1:35" x14ac:dyDescent="0.3">
      <c r="A124" s="36">
        <v>122</v>
      </c>
      <c r="B124" t="s">
        <v>380</v>
      </c>
      <c r="C124" t="s">
        <v>334</v>
      </c>
      <c r="D124" t="s">
        <v>238</v>
      </c>
      <c r="E124" s="12">
        <v>34903.404999999999</v>
      </c>
      <c r="F124" s="12">
        <v>47023.321616961584</v>
      </c>
      <c r="G124" s="11">
        <v>0.18300967007097102</v>
      </c>
      <c r="H124" s="12">
        <v>14695.355666666663</v>
      </c>
      <c r="I124" s="12">
        <v>14277.894011300536</v>
      </c>
      <c r="J124" s="11">
        <v>0.37163584347830653</v>
      </c>
      <c r="L124" s="12">
        <v>0</v>
      </c>
      <c r="M124" s="12">
        <v>0</v>
      </c>
      <c r="N124" s="11">
        <v>0</v>
      </c>
      <c r="O124" s="12">
        <v>23709.698866666658</v>
      </c>
      <c r="P124" s="12">
        <v>20380.152018215686</v>
      </c>
      <c r="Q124" s="11">
        <v>0.5056542647236022</v>
      </c>
      <c r="S124" s="12">
        <v>0</v>
      </c>
      <c r="T124" s="12">
        <v>0</v>
      </c>
      <c r="U124" s="11">
        <v>0</v>
      </c>
      <c r="V124" s="12">
        <v>14044.558266666663</v>
      </c>
      <c r="W124" s="12">
        <v>12369.30722798207</v>
      </c>
      <c r="X124" s="11">
        <v>0.36946774619554401</v>
      </c>
      <c r="Z124" s="12">
        <v>0</v>
      </c>
      <c r="AA124" s="12">
        <v>0</v>
      </c>
      <c r="AB124" s="11">
        <v>0</v>
      </c>
      <c r="AC124" s="12">
        <v>9717.8222666666661</v>
      </c>
      <c r="AD124" s="12">
        <v>11121.259967445394</v>
      </c>
      <c r="AE124" s="11">
        <v>0.23471716452466074</v>
      </c>
      <c r="AG124" s="12">
        <v>17943.745666666666</v>
      </c>
      <c r="AH124" s="12">
        <v>16840.274526135778</v>
      </c>
      <c r="AI124" s="11">
        <v>0.47555951391962525</v>
      </c>
    </row>
    <row r="125" spans="1:35" x14ac:dyDescent="0.3">
      <c r="A125" s="36">
        <v>123</v>
      </c>
      <c r="B125" t="s">
        <v>381</v>
      </c>
      <c r="C125" t="s">
        <v>213</v>
      </c>
      <c r="D125" t="s">
        <v>216</v>
      </c>
      <c r="E125" s="12">
        <v>5064.9411999999993</v>
      </c>
      <c r="F125" s="12">
        <v>10129.882399999999</v>
      </c>
      <c r="G125" s="11">
        <v>2.6557100029090799E-2</v>
      </c>
      <c r="H125" s="12">
        <v>17306.610933333319</v>
      </c>
      <c r="I125" s="12">
        <v>4498.7803799058329</v>
      </c>
      <c r="J125" s="11">
        <v>0.4376727653179095</v>
      </c>
      <c r="L125" s="12">
        <v>5917.3056666666334</v>
      </c>
      <c r="M125" s="12">
        <v>8368.3339265071209</v>
      </c>
      <c r="N125" s="11">
        <v>6.4699310513502944E-2</v>
      </c>
      <c r="O125" s="12">
        <v>20767.378733333328</v>
      </c>
      <c r="P125" s="12">
        <v>4080.1778184206355</v>
      </c>
      <c r="Q125" s="11">
        <v>0.4429037113754194</v>
      </c>
      <c r="S125" s="12">
        <v>0</v>
      </c>
      <c r="T125" s="12">
        <v>0</v>
      </c>
      <c r="U125" s="11">
        <v>0</v>
      </c>
      <c r="V125" s="12">
        <v>17149.913599999967</v>
      </c>
      <c r="W125" s="12">
        <v>4665.4842585874449</v>
      </c>
      <c r="X125" s="11">
        <v>0.45115978765091935</v>
      </c>
      <c r="Z125" s="12">
        <v>13933.0082</v>
      </c>
      <c r="AA125" s="12">
        <v>9293.3158491050199</v>
      </c>
      <c r="AB125" s="11">
        <v>0.12617676201293676</v>
      </c>
      <c r="AC125" s="12">
        <v>16903.973266666635</v>
      </c>
      <c r="AD125" s="12">
        <v>1532.0455489126482</v>
      </c>
      <c r="AE125" s="11">
        <v>0.40828619473338168</v>
      </c>
      <c r="AG125" s="12">
        <v>17024.817666666666</v>
      </c>
      <c r="AH125" s="12">
        <v>752.73310211802277</v>
      </c>
      <c r="AI125" s="11">
        <v>0.4512053483443218</v>
      </c>
    </row>
    <row r="126" spans="1:35" x14ac:dyDescent="0.3">
      <c r="A126" s="36">
        <v>124</v>
      </c>
      <c r="B126" t="s">
        <v>382</v>
      </c>
      <c r="C126" t="s">
        <v>383</v>
      </c>
      <c r="D126" t="s">
        <v>238</v>
      </c>
      <c r="E126" s="12">
        <v>41890.896400000005</v>
      </c>
      <c r="F126" s="12">
        <v>63703.578004797419</v>
      </c>
      <c r="G126" s="11">
        <v>0.21964731318165745</v>
      </c>
      <c r="H126" s="12">
        <v>1212.3733333333332</v>
      </c>
      <c r="I126" s="12">
        <v>4536.2856381944121</v>
      </c>
      <c r="J126" s="11">
        <v>3.0660121235850289E-2</v>
      </c>
      <c r="L126" s="12">
        <v>0</v>
      </c>
      <c r="M126" s="12">
        <v>0</v>
      </c>
      <c r="N126" s="11">
        <v>0</v>
      </c>
      <c r="O126" s="12">
        <v>0</v>
      </c>
      <c r="P126" s="12">
        <v>0</v>
      </c>
      <c r="Q126" s="11">
        <v>0</v>
      </c>
      <c r="S126" s="12">
        <v>0</v>
      </c>
      <c r="T126" s="12">
        <v>0</v>
      </c>
      <c r="U126" s="11">
        <v>0</v>
      </c>
      <c r="V126" s="12">
        <v>7930.2197333333334</v>
      </c>
      <c r="W126" s="12">
        <v>27454.528457552711</v>
      </c>
      <c r="X126" s="11">
        <v>0.20861890819763687</v>
      </c>
      <c r="Z126" s="12">
        <v>57921.998200000009</v>
      </c>
      <c r="AA126" s="12">
        <v>22702.308846374064</v>
      </c>
      <c r="AB126" s="11">
        <v>0.52453928665563776</v>
      </c>
      <c r="AC126" s="12">
        <v>2860.5834666666665</v>
      </c>
      <c r="AD126" s="12">
        <v>4897.7418496071004</v>
      </c>
      <c r="AE126" s="11">
        <v>6.9092438795182079E-2</v>
      </c>
      <c r="AG126" s="12">
        <v>0</v>
      </c>
      <c r="AH126" s="12">
        <v>0</v>
      </c>
      <c r="AI126" s="11">
        <v>0</v>
      </c>
    </row>
    <row r="127" spans="1:35" x14ac:dyDescent="0.3">
      <c r="A127" s="36">
        <v>125</v>
      </c>
      <c r="B127" t="s">
        <v>384</v>
      </c>
      <c r="C127" t="s">
        <v>385</v>
      </c>
      <c r="D127" t="s">
        <v>214</v>
      </c>
      <c r="E127" s="12">
        <v>6600.5059999999994</v>
      </c>
      <c r="F127" s="12">
        <v>13201.011999999999</v>
      </c>
      <c r="G127" s="11">
        <v>3.4608555393419768E-2</v>
      </c>
      <c r="H127" s="12">
        <v>22051.900133333329</v>
      </c>
      <c r="I127" s="12">
        <v>12088.711212798236</v>
      </c>
      <c r="J127" s="11">
        <v>0.55767799652103556</v>
      </c>
      <c r="L127" s="12">
        <v>0</v>
      </c>
      <c r="M127" s="12">
        <v>0</v>
      </c>
      <c r="N127" s="11">
        <v>0</v>
      </c>
      <c r="O127" s="12">
        <v>29234.646999999994</v>
      </c>
      <c r="P127" s="12">
        <v>19275.70096896834</v>
      </c>
      <c r="Q127" s="11">
        <v>0.62348425496124182</v>
      </c>
      <c r="S127" s="12">
        <v>0</v>
      </c>
      <c r="T127" s="12">
        <v>0</v>
      </c>
      <c r="U127" s="11">
        <v>0</v>
      </c>
      <c r="V127" s="12">
        <v>14726.907733333332</v>
      </c>
      <c r="W127" s="12">
        <v>12980.551569833007</v>
      </c>
      <c r="X127" s="11">
        <v>0.38741819467389976</v>
      </c>
      <c r="Z127" s="12">
        <v>0</v>
      </c>
      <c r="AA127" s="12">
        <v>0</v>
      </c>
      <c r="AB127" s="11">
        <v>0</v>
      </c>
      <c r="AC127" s="12">
        <v>22115.500466666654</v>
      </c>
      <c r="AD127" s="12">
        <v>16682.269376382555</v>
      </c>
      <c r="AE127" s="11">
        <v>0.53416160731661</v>
      </c>
      <c r="AG127" s="12">
        <v>13867.218333333332</v>
      </c>
      <c r="AH127" s="12">
        <v>15080.423913792083</v>
      </c>
      <c r="AI127" s="11">
        <v>0.36752012275051277</v>
      </c>
    </row>
    <row r="128" spans="1:35" x14ac:dyDescent="0.3">
      <c r="A128" s="36">
        <v>126</v>
      </c>
      <c r="B128" t="s">
        <v>386</v>
      </c>
      <c r="C128" t="s">
        <v>303</v>
      </c>
      <c r="D128" t="s">
        <v>227</v>
      </c>
      <c r="E128" s="12">
        <v>43363.560400000002</v>
      </c>
      <c r="F128" s="12">
        <v>25316.011437664802</v>
      </c>
      <c r="G128" s="11">
        <v>0.22736895961602097</v>
      </c>
      <c r="H128" s="12">
        <v>8025.1088666666601</v>
      </c>
      <c r="I128" s="12">
        <v>6420.6225517221646</v>
      </c>
      <c r="J128" s="11">
        <v>0.20294970535717566</v>
      </c>
      <c r="L128" s="12">
        <v>0</v>
      </c>
      <c r="M128" s="12">
        <v>0</v>
      </c>
      <c r="N128" s="11">
        <v>0</v>
      </c>
      <c r="O128" s="12">
        <v>11158.393666666661</v>
      </c>
      <c r="P128" s="12">
        <v>8010.7012107531546</v>
      </c>
      <c r="Q128" s="11">
        <v>0.23797389316265405</v>
      </c>
      <c r="S128" s="12">
        <v>6053.0057999999999</v>
      </c>
      <c r="T128" s="12">
        <v>12106.011599999998</v>
      </c>
      <c r="U128" s="11">
        <v>5.8878227118481848E-2</v>
      </c>
      <c r="V128" s="12">
        <v>10152.084666666662</v>
      </c>
      <c r="W128" s="12">
        <v>7881.1973399401068</v>
      </c>
      <c r="X128" s="11">
        <v>0.26706912170260116</v>
      </c>
      <c r="Z128" s="12">
        <v>5952.6190000000006</v>
      </c>
      <c r="AA128" s="12">
        <v>7296.1770754830231</v>
      </c>
      <c r="AB128" s="11">
        <v>5.3906678309188501E-2</v>
      </c>
      <c r="AC128" s="12">
        <v>8138.3139333333329</v>
      </c>
      <c r="AD128" s="12">
        <v>6096.2442351781547</v>
      </c>
      <c r="AE128" s="11">
        <v>0.19656687661347422</v>
      </c>
      <c r="AG128" s="12">
        <v>12118.195666666667</v>
      </c>
      <c r="AH128" s="12">
        <v>3167.5194318316239</v>
      </c>
      <c r="AI128" s="11">
        <v>0.32116612372234221</v>
      </c>
    </row>
    <row r="129" spans="1:35" x14ac:dyDescent="0.3">
      <c r="A129" s="36">
        <v>127</v>
      </c>
      <c r="B129" t="s">
        <v>387</v>
      </c>
      <c r="C129" t="s">
        <v>388</v>
      </c>
      <c r="D129" t="s">
        <v>238</v>
      </c>
      <c r="E129" s="12">
        <v>16513.854799999979</v>
      </c>
      <c r="F129" s="12">
        <v>24119.769875134261</v>
      </c>
      <c r="G129" s="11">
        <v>8.6587400815132998E-2</v>
      </c>
      <c r="H129" s="12">
        <v>14117.191666666658</v>
      </c>
      <c r="I129" s="12">
        <v>9738.7022290787099</v>
      </c>
      <c r="J129" s="11">
        <v>0.35701445760085054</v>
      </c>
      <c r="L129" s="12">
        <v>0</v>
      </c>
      <c r="M129" s="12">
        <v>0</v>
      </c>
      <c r="N129" s="11">
        <v>0</v>
      </c>
      <c r="O129" s="12">
        <v>22952.512799999993</v>
      </c>
      <c r="P129" s="12">
        <v>13858.813896465321</v>
      </c>
      <c r="Q129" s="11">
        <v>0.48950583677635529</v>
      </c>
      <c r="S129" s="12">
        <v>0</v>
      </c>
      <c r="T129" s="12">
        <v>0</v>
      </c>
      <c r="U129" s="11">
        <v>0</v>
      </c>
      <c r="V129" s="12">
        <v>19352.583933333321</v>
      </c>
      <c r="W129" s="12">
        <v>9162.6868838455757</v>
      </c>
      <c r="X129" s="11">
        <v>0.50910505215952062</v>
      </c>
      <c r="Z129" s="12">
        <v>0</v>
      </c>
      <c r="AA129" s="12">
        <v>0</v>
      </c>
      <c r="AB129" s="11">
        <v>0</v>
      </c>
      <c r="AC129" s="12">
        <v>13815.563266666653</v>
      </c>
      <c r="AD129" s="12">
        <v>6680.1717055156287</v>
      </c>
      <c r="AE129" s="11">
        <v>0.33369100064590496</v>
      </c>
      <c r="AG129" s="12">
        <v>15866.458666666635</v>
      </c>
      <c r="AH129" s="12">
        <v>3442.8793545079534</v>
      </c>
      <c r="AI129" s="11">
        <v>0.42050559071190263</v>
      </c>
    </row>
    <row r="130" spans="1:35" x14ac:dyDescent="0.3">
      <c r="A130" s="36">
        <v>128</v>
      </c>
      <c r="B130" t="s">
        <v>389</v>
      </c>
      <c r="C130" t="s">
        <v>390</v>
      </c>
      <c r="D130" t="s">
        <v>218</v>
      </c>
      <c r="E130" s="12">
        <v>32108.488399999995</v>
      </c>
      <c r="F130" s="12">
        <v>21673.055141232471</v>
      </c>
      <c r="G130" s="11">
        <v>0.16835503208244579</v>
      </c>
      <c r="H130" s="12">
        <v>4546.9701333333314</v>
      </c>
      <c r="I130" s="12">
        <v>1667.0681384892002</v>
      </c>
      <c r="J130" s="11">
        <v>0.11498987293005754</v>
      </c>
      <c r="L130" s="12">
        <v>15605.486999999966</v>
      </c>
      <c r="M130" s="12">
        <v>3572.5689209369075</v>
      </c>
      <c r="N130" s="11">
        <v>0.17062905078827889</v>
      </c>
      <c r="O130" s="12">
        <v>6045.5389333333314</v>
      </c>
      <c r="P130" s="12">
        <v>3365.1957463362628</v>
      </c>
      <c r="Q130" s="11">
        <v>0.12893257571020145</v>
      </c>
      <c r="S130" s="12">
        <v>6708.5249999999996</v>
      </c>
      <c r="T130" s="12">
        <v>5557.0080517001234</v>
      </c>
      <c r="U130" s="11">
        <v>6.5254531654341627E-2</v>
      </c>
      <c r="V130" s="12">
        <v>4590.7367999999997</v>
      </c>
      <c r="W130" s="12">
        <v>2595.1482529446926</v>
      </c>
      <c r="X130" s="11">
        <v>0.12076771278015447</v>
      </c>
      <c r="Z130" s="12">
        <v>17933.203800000003</v>
      </c>
      <c r="AA130" s="12">
        <v>3774.5654391093158</v>
      </c>
      <c r="AB130" s="11">
        <v>0.16240237251867068</v>
      </c>
      <c r="AC130" s="12">
        <v>4375.3445999999967</v>
      </c>
      <c r="AD130" s="12">
        <v>2560.6356521264206</v>
      </c>
      <c r="AE130" s="11">
        <v>0.1056788702395715</v>
      </c>
      <c r="AG130" s="12">
        <v>5094.876666666667</v>
      </c>
      <c r="AH130" s="12">
        <v>888.83998673676956</v>
      </c>
      <c r="AI130" s="11">
        <v>0.13502850051989929</v>
      </c>
    </row>
    <row r="131" spans="1:35" x14ac:dyDescent="0.3">
      <c r="A131" s="36">
        <v>129</v>
      </c>
      <c r="B131" t="s">
        <v>391</v>
      </c>
      <c r="C131" t="s">
        <v>392</v>
      </c>
      <c r="D131" t="s">
        <v>238</v>
      </c>
      <c r="E131" s="12">
        <v>57909.083000000006</v>
      </c>
      <c r="F131" s="12">
        <v>68762.888281457213</v>
      </c>
      <c r="G131" s="11">
        <v>0.30363576774078282</v>
      </c>
      <c r="H131" s="12">
        <v>2529.5744</v>
      </c>
      <c r="I131" s="12">
        <v>9464.8007391542615</v>
      </c>
      <c r="J131" s="11">
        <v>6.3971266644298169E-2</v>
      </c>
      <c r="L131" s="12">
        <v>0</v>
      </c>
      <c r="M131" s="12">
        <v>0</v>
      </c>
      <c r="N131" s="11">
        <v>0</v>
      </c>
      <c r="O131" s="12">
        <v>5462.4013999999934</v>
      </c>
      <c r="P131" s="12">
        <v>10422.166151522953</v>
      </c>
      <c r="Q131" s="11">
        <v>0.11649606260606603</v>
      </c>
      <c r="S131" s="12">
        <v>14977.011600000002</v>
      </c>
      <c r="T131" s="12">
        <v>18462.678512349237</v>
      </c>
      <c r="U131" s="11">
        <v>0.14568297465383848</v>
      </c>
      <c r="V131" s="12">
        <v>1532.16</v>
      </c>
      <c r="W131" s="12">
        <v>5732.8177817195619</v>
      </c>
      <c r="X131" s="11">
        <v>4.0306266047149875E-2</v>
      </c>
      <c r="Z131" s="12">
        <v>0</v>
      </c>
      <c r="AA131" s="12">
        <v>0</v>
      </c>
      <c r="AB131" s="11">
        <v>0</v>
      </c>
      <c r="AC131" s="12">
        <v>1485.49</v>
      </c>
      <c r="AD131" s="12">
        <v>3864.5891739588565</v>
      </c>
      <c r="AE131" s="11">
        <v>3.5879437919514083E-2</v>
      </c>
      <c r="AG131" s="12">
        <v>7819.07</v>
      </c>
      <c r="AH131" s="12">
        <v>11057.834839144598</v>
      </c>
      <c r="AI131" s="11">
        <v>0.20722725330481581</v>
      </c>
    </row>
    <row r="132" spans="1:35" x14ac:dyDescent="0.3">
      <c r="A132" s="36">
        <v>130</v>
      </c>
      <c r="B132" t="s">
        <v>393</v>
      </c>
      <c r="C132" t="s">
        <v>385</v>
      </c>
      <c r="D132" t="s">
        <v>214</v>
      </c>
      <c r="E132" s="12">
        <v>30507.665199999959</v>
      </c>
      <c r="F132" s="12">
        <v>24905.925293440239</v>
      </c>
      <c r="G132" s="11">
        <v>0.15996140614039336</v>
      </c>
      <c r="H132" s="12">
        <v>3388.1164666666668</v>
      </c>
      <c r="I132" s="12">
        <v>4187.5823134163202</v>
      </c>
      <c r="J132" s="11">
        <v>8.5683228732497729E-2</v>
      </c>
      <c r="L132" s="12">
        <v>7293.416666666667</v>
      </c>
      <c r="M132" s="12">
        <v>10314.448766037971</v>
      </c>
      <c r="N132" s="11">
        <v>7.9745589665785446E-2</v>
      </c>
      <c r="O132" s="12">
        <v>5067.912933333334</v>
      </c>
      <c r="P132" s="12">
        <v>6528.3810453275419</v>
      </c>
      <c r="Q132" s="11">
        <v>0.10808284839039704</v>
      </c>
      <c r="S132" s="12">
        <v>15271.495000000001</v>
      </c>
      <c r="T132" s="12">
        <v>3616.1649038703899</v>
      </c>
      <c r="U132" s="11">
        <v>0.14854744580762833</v>
      </c>
      <c r="V132" s="12">
        <v>2907.1471333333334</v>
      </c>
      <c r="W132" s="12">
        <v>4242.9594805349234</v>
      </c>
      <c r="X132" s="11">
        <v>7.6477812887911459E-2</v>
      </c>
      <c r="Z132" s="12">
        <v>15346.261199999999</v>
      </c>
      <c r="AA132" s="12">
        <v>14531.381037787902</v>
      </c>
      <c r="AB132" s="11">
        <v>0.13897512435403325</v>
      </c>
      <c r="AC132" s="12">
        <v>5730.1898666666666</v>
      </c>
      <c r="AD132" s="12">
        <v>5596.9108401881467</v>
      </c>
      <c r="AE132" s="11">
        <v>0.1384028109163275</v>
      </c>
      <c r="AG132" s="12">
        <v>3674.375</v>
      </c>
      <c r="AH132" s="12">
        <v>5196.3509582446413</v>
      </c>
      <c r="AI132" s="11">
        <v>9.7381228056774335E-2</v>
      </c>
    </row>
    <row r="133" spans="1:35" x14ac:dyDescent="0.3">
      <c r="A133" s="36">
        <v>131</v>
      </c>
      <c r="B133" t="s">
        <v>394</v>
      </c>
      <c r="C133" t="s">
        <v>395</v>
      </c>
      <c r="D133" t="s">
        <v>218</v>
      </c>
      <c r="E133" s="12">
        <v>17532.60319999998</v>
      </c>
      <c r="F133" s="12">
        <v>8546.9283170170729</v>
      </c>
      <c r="G133" s="11">
        <v>9.1929023174594199E-2</v>
      </c>
      <c r="H133" s="12">
        <v>4646.7882666666655</v>
      </c>
      <c r="I133" s="12">
        <v>5157.6080045326244</v>
      </c>
      <c r="J133" s="11">
        <v>0.11751420762580826</v>
      </c>
      <c r="L133" s="12">
        <v>28333.944</v>
      </c>
      <c r="M133" s="12">
        <v>20513.135309755326</v>
      </c>
      <c r="N133" s="11">
        <v>0.30980090334946031</v>
      </c>
      <c r="O133" s="12">
        <v>4628.5375333333259</v>
      </c>
      <c r="P133" s="12">
        <v>6969.0898323799793</v>
      </c>
      <c r="Q133" s="11">
        <v>9.8712335248326177E-2</v>
      </c>
      <c r="S133" s="12">
        <v>9284.8291999999983</v>
      </c>
      <c r="T133" s="12">
        <v>8151.5477662217363</v>
      </c>
      <c r="U133" s="11">
        <v>9.0314514880179372E-2</v>
      </c>
      <c r="V133" s="12">
        <v>3210.6255333333329</v>
      </c>
      <c r="W133" s="12">
        <v>4168.1779773310209</v>
      </c>
      <c r="X133" s="11">
        <v>8.4461366256987372E-2</v>
      </c>
      <c r="Z133" s="12">
        <v>10811.4604</v>
      </c>
      <c r="AA133" s="12">
        <v>13261.066218679123</v>
      </c>
      <c r="AB133" s="11">
        <v>9.7908150653574569E-2</v>
      </c>
      <c r="AC133" s="12">
        <v>2185.3726000000006</v>
      </c>
      <c r="AD133" s="12">
        <v>3105.8421086056255</v>
      </c>
      <c r="AE133" s="11">
        <v>5.2783889849616697E-2</v>
      </c>
      <c r="AG133" s="12">
        <v>4836.5666666666602</v>
      </c>
      <c r="AH133" s="12">
        <v>3491.01118013423</v>
      </c>
      <c r="AI133" s="11">
        <v>0.12818256208973197</v>
      </c>
    </row>
    <row r="134" spans="1:35" x14ac:dyDescent="0.3">
      <c r="A134" s="36">
        <v>132</v>
      </c>
      <c r="B134" t="s">
        <v>396</v>
      </c>
      <c r="C134" t="s">
        <v>346</v>
      </c>
      <c r="D134" t="s">
        <v>218</v>
      </c>
      <c r="E134" s="12">
        <v>58640.122599999806</v>
      </c>
      <c r="F134" s="12">
        <v>45746.564686937658</v>
      </c>
      <c r="G134" s="11">
        <v>0.30746884121899443</v>
      </c>
      <c r="H134" s="12">
        <v>396.7677333333333</v>
      </c>
      <c r="I134" s="12">
        <v>1484.5689202602198</v>
      </c>
      <c r="J134" s="11">
        <v>1.0033994044579379E-2</v>
      </c>
      <c r="L134" s="12">
        <v>20166.401999999998</v>
      </c>
      <c r="M134" s="12">
        <v>15461.394216292481</v>
      </c>
      <c r="N134" s="11">
        <v>0.22049770257569376</v>
      </c>
      <c r="O134" s="12">
        <v>1174.3218000000002</v>
      </c>
      <c r="P134" s="12">
        <v>3026.4710286704149</v>
      </c>
      <c r="Q134" s="11">
        <v>2.504463804737388E-2</v>
      </c>
      <c r="S134" s="12">
        <v>3005.1048000000001</v>
      </c>
      <c r="T134" s="12">
        <v>6010.2096000000001</v>
      </c>
      <c r="U134" s="11">
        <v>2.9230971979118205E-2</v>
      </c>
      <c r="V134" s="12">
        <v>0</v>
      </c>
      <c r="W134" s="12">
        <v>0</v>
      </c>
      <c r="X134" s="11">
        <v>0</v>
      </c>
      <c r="Z134" s="12">
        <v>0</v>
      </c>
      <c r="AA134" s="12">
        <v>0</v>
      </c>
      <c r="AB134" s="11">
        <v>0</v>
      </c>
      <c r="AC134" s="12">
        <v>494.15800000000002</v>
      </c>
      <c r="AD134" s="12">
        <v>1848.9699309334374</v>
      </c>
      <c r="AE134" s="11">
        <v>1.19355305545182E-2</v>
      </c>
      <c r="AG134" s="12">
        <v>0</v>
      </c>
      <c r="AH134" s="12">
        <v>0</v>
      </c>
      <c r="AI134" s="11">
        <v>0</v>
      </c>
    </row>
    <row r="135" spans="1:35" x14ac:dyDescent="0.3">
      <c r="A135" s="36">
        <v>133</v>
      </c>
      <c r="B135" t="s">
        <v>397</v>
      </c>
      <c r="C135" t="s">
        <v>287</v>
      </c>
      <c r="D135" t="s">
        <v>227</v>
      </c>
      <c r="E135" s="12">
        <v>17255.758399999981</v>
      </c>
      <c r="F135" s="12">
        <v>21819.46069170695</v>
      </c>
      <c r="G135" s="11">
        <v>9.0477437705816469E-2</v>
      </c>
      <c r="H135" s="12">
        <v>7906.4397333333336</v>
      </c>
      <c r="I135" s="12">
        <v>5512.0476287518704</v>
      </c>
      <c r="J135" s="11">
        <v>0.19994864131615991</v>
      </c>
      <c r="L135" s="12">
        <v>0</v>
      </c>
      <c r="M135" s="12">
        <v>0</v>
      </c>
      <c r="N135" s="11">
        <v>0</v>
      </c>
      <c r="O135" s="12">
        <v>16047.207599999998</v>
      </c>
      <c r="P135" s="12">
        <v>13949.848065471897</v>
      </c>
      <c r="Q135" s="11">
        <v>0.34223711593625117</v>
      </c>
      <c r="S135" s="12">
        <v>0</v>
      </c>
      <c r="T135" s="12">
        <v>0</v>
      </c>
      <c r="U135" s="11">
        <v>0</v>
      </c>
      <c r="V135" s="12">
        <v>19233.891</v>
      </c>
      <c r="W135" s="12">
        <v>18572.331069986896</v>
      </c>
      <c r="X135" s="11">
        <v>0.50598261785184417</v>
      </c>
      <c r="Z135" s="12">
        <v>0</v>
      </c>
      <c r="AA135" s="12">
        <v>0</v>
      </c>
      <c r="AB135" s="11">
        <v>0</v>
      </c>
      <c r="AC135" s="12">
        <v>9924.3547333333336</v>
      </c>
      <c r="AD135" s="12">
        <v>8797.2456722569059</v>
      </c>
      <c r="AE135" s="11">
        <v>0.23970559852026543</v>
      </c>
      <c r="AG135" s="12">
        <v>9876.9693333333325</v>
      </c>
      <c r="AH135" s="12">
        <v>7303.6649604912445</v>
      </c>
      <c r="AI135" s="11">
        <v>0.26176734904823262</v>
      </c>
    </row>
    <row r="136" spans="1:35" x14ac:dyDescent="0.3">
      <c r="A136" s="36">
        <v>134</v>
      </c>
      <c r="B136" t="s">
        <v>398</v>
      </c>
      <c r="C136" t="s">
        <v>314</v>
      </c>
      <c r="D136" t="s">
        <v>227</v>
      </c>
      <c r="E136" s="12">
        <v>34664.241999999984</v>
      </c>
      <c r="F136" s="12">
        <v>23153.438908695727</v>
      </c>
      <c r="G136" s="11">
        <v>0.18175566228224133</v>
      </c>
      <c r="H136" s="12">
        <v>1251.492066666666</v>
      </c>
      <c r="I136" s="12">
        <v>2516.753734688144</v>
      </c>
      <c r="J136" s="11">
        <v>3.1649408177105633E-2</v>
      </c>
      <c r="L136" s="12">
        <v>22220.816333333332</v>
      </c>
      <c r="M136" s="12">
        <v>8975.1892584905545</v>
      </c>
      <c r="N136" s="11">
        <v>0.24296049195371847</v>
      </c>
      <c r="O136" s="12">
        <v>2966.7867999999976</v>
      </c>
      <c r="P136" s="12">
        <v>3976.8669986976784</v>
      </c>
      <c r="Q136" s="11">
        <v>6.3272351385903355E-2</v>
      </c>
      <c r="S136" s="12">
        <v>0</v>
      </c>
      <c r="T136" s="12">
        <v>0</v>
      </c>
      <c r="U136" s="11">
        <v>0</v>
      </c>
      <c r="V136" s="12">
        <v>2229.290399999999</v>
      </c>
      <c r="W136" s="12">
        <v>3668.5905812628143</v>
      </c>
      <c r="X136" s="11">
        <v>5.8645553962221389E-2</v>
      </c>
      <c r="Z136" s="12">
        <v>2695.5807999999802</v>
      </c>
      <c r="AA136" s="12">
        <v>5391.1615999999603</v>
      </c>
      <c r="AB136" s="11">
        <v>2.4411071335495169E-2</v>
      </c>
      <c r="AC136" s="12">
        <v>692.03499999999997</v>
      </c>
      <c r="AD136" s="12">
        <v>1793.4752700636827</v>
      </c>
      <c r="AE136" s="11">
        <v>1.6714906745000591E-2</v>
      </c>
      <c r="AG136" s="12">
        <v>1734.3050000000001</v>
      </c>
      <c r="AH136" s="12">
        <v>2452.6776522914706</v>
      </c>
      <c r="AI136" s="11">
        <v>4.5963939642797491E-2</v>
      </c>
    </row>
    <row r="137" spans="1:35" x14ac:dyDescent="0.3">
      <c r="A137" s="36">
        <v>135</v>
      </c>
      <c r="B137" t="s">
        <v>399</v>
      </c>
      <c r="C137" t="s">
        <v>287</v>
      </c>
      <c r="D137" t="s">
        <v>227</v>
      </c>
      <c r="E137" s="12">
        <v>13364.652000000002</v>
      </c>
      <c r="F137" s="12">
        <v>19420.178551210487</v>
      </c>
      <c r="G137" s="11">
        <v>7.007512743049979E-2</v>
      </c>
      <c r="H137" s="12">
        <v>3091.9621333333325</v>
      </c>
      <c r="I137" s="12">
        <v>4567.2390083596292</v>
      </c>
      <c r="J137" s="11">
        <v>7.8193681152663327E-2</v>
      </c>
      <c r="L137" s="12">
        <v>0</v>
      </c>
      <c r="M137" s="12">
        <v>0</v>
      </c>
      <c r="N137" s="11">
        <v>0</v>
      </c>
      <c r="O137" s="12">
        <v>2512.0941333333267</v>
      </c>
      <c r="P137" s="12">
        <v>5316.6205891880609</v>
      </c>
      <c r="Q137" s="11">
        <v>5.3575168501738227E-2</v>
      </c>
      <c r="S137" s="12">
        <v>10029.454800000001</v>
      </c>
      <c r="T137" s="12">
        <v>8802.2680939720849</v>
      </c>
      <c r="U137" s="11">
        <v>9.7557566785901315E-2</v>
      </c>
      <c r="V137" s="12">
        <v>6496.7987333333258</v>
      </c>
      <c r="W137" s="12">
        <v>7239.0818496628626</v>
      </c>
      <c r="X137" s="11">
        <v>0.17091015181216018</v>
      </c>
      <c r="Z137" s="12">
        <v>8850.3443999999799</v>
      </c>
      <c r="AA137" s="12">
        <v>10840.341889111807</v>
      </c>
      <c r="AB137" s="11">
        <v>8.0148363014049248E-2</v>
      </c>
      <c r="AC137" s="12">
        <v>5716.1913333333323</v>
      </c>
      <c r="AD137" s="12">
        <v>8710.312738296765</v>
      </c>
      <c r="AE137" s="11">
        <v>0.13806470059064532</v>
      </c>
      <c r="AG137" s="12">
        <v>8426.7276666666348</v>
      </c>
      <c r="AH137" s="12">
        <v>6039.272434837716</v>
      </c>
      <c r="AI137" s="11">
        <v>0.22333188329443604</v>
      </c>
    </row>
    <row r="138" spans="1:35" x14ac:dyDescent="0.3">
      <c r="A138" s="36">
        <v>136</v>
      </c>
      <c r="B138" t="s">
        <v>400</v>
      </c>
      <c r="C138" t="s">
        <v>401</v>
      </c>
      <c r="D138" t="s">
        <v>296</v>
      </c>
      <c r="E138" s="12">
        <v>0</v>
      </c>
      <c r="F138" s="12">
        <v>0</v>
      </c>
      <c r="G138" s="11">
        <v>0</v>
      </c>
      <c r="H138" s="12">
        <v>3834.856866666667</v>
      </c>
      <c r="I138" s="12">
        <v>7893.6258382586548</v>
      </c>
      <c r="J138" s="11">
        <v>9.6980998526966095E-2</v>
      </c>
      <c r="L138" s="12">
        <v>0</v>
      </c>
      <c r="M138" s="12">
        <v>0</v>
      </c>
      <c r="N138" s="11">
        <v>0</v>
      </c>
      <c r="O138" s="12">
        <v>16693.770399999998</v>
      </c>
      <c r="P138" s="12">
        <v>16506.222455166124</v>
      </c>
      <c r="Q138" s="11">
        <v>0.35602629306035516</v>
      </c>
      <c r="S138" s="12">
        <v>0</v>
      </c>
      <c r="T138" s="12">
        <v>0</v>
      </c>
      <c r="U138" s="11">
        <v>0</v>
      </c>
      <c r="V138" s="12">
        <v>16390.948799999998</v>
      </c>
      <c r="W138" s="12">
        <v>20501.29154836728</v>
      </c>
      <c r="X138" s="11">
        <v>0.43119383295348529</v>
      </c>
      <c r="Z138" s="12">
        <v>0</v>
      </c>
      <c r="AA138" s="12">
        <v>0</v>
      </c>
      <c r="AB138" s="11">
        <v>0</v>
      </c>
      <c r="AC138" s="12">
        <v>9101.1652666666669</v>
      </c>
      <c r="AD138" s="12">
        <v>18692.201059126073</v>
      </c>
      <c r="AE138" s="11">
        <v>0.21982288280675369</v>
      </c>
      <c r="AG138" s="12">
        <v>8730.3150000000005</v>
      </c>
      <c r="AH138" s="12">
        <v>12346.529876789267</v>
      </c>
      <c r="AI138" s="11">
        <v>0.23137779786289583</v>
      </c>
    </row>
    <row r="139" spans="1:35" x14ac:dyDescent="0.3">
      <c r="A139" s="36">
        <v>137</v>
      </c>
      <c r="B139" t="s">
        <v>402</v>
      </c>
      <c r="C139" t="s">
        <v>403</v>
      </c>
      <c r="D139" t="s">
        <v>218</v>
      </c>
      <c r="E139" s="12">
        <v>10521.489799999999</v>
      </c>
      <c r="F139" s="12">
        <v>5813.9809213451827</v>
      </c>
      <c r="G139" s="11">
        <v>5.5167522393677261E-2</v>
      </c>
      <c r="H139" s="12">
        <v>3891.387866666666</v>
      </c>
      <c r="I139" s="12">
        <v>511.13627758813209</v>
      </c>
      <c r="J139" s="11">
        <v>9.8410630197285326E-2</v>
      </c>
      <c r="L139" s="12">
        <v>6883.9006666666328</v>
      </c>
      <c r="M139" s="12">
        <v>4867.6530236880408</v>
      </c>
      <c r="N139" s="11">
        <v>7.5267976992587943E-2</v>
      </c>
      <c r="O139" s="12">
        <v>4580.3871999999992</v>
      </c>
      <c r="P139" s="12">
        <v>1760.4272764722846</v>
      </c>
      <c r="Q139" s="11">
        <v>9.7685438131885377E-2</v>
      </c>
      <c r="S139" s="12">
        <v>8103.3838000000014</v>
      </c>
      <c r="T139" s="12">
        <v>2420.0080470369767</v>
      </c>
      <c r="U139" s="11">
        <v>7.8822470615281179E-2</v>
      </c>
      <c r="V139" s="12">
        <v>4045.3580666666644</v>
      </c>
      <c r="W139" s="12">
        <v>1258.1921999380661</v>
      </c>
      <c r="X139" s="11">
        <v>0.10642052950804776</v>
      </c>
      <c r="Z139" s="12">
        <v>7314.0027999999993</v>
      </c>
      <c r="AA139" s="12">
        <v>700.06475533350454</v>
      </c>
      <c r="AB139" s="11">
        <v>6.6235315260745553E-2</v>
      </c>
      <c r="AC139" s="12">
        <v>3659.340666666666</v>
      </c>
      <c r="AD139" s="12">
        <v>1114.5639834239307</v>
      </c>
      <c r="AE139" s="11">
        <v>8.8385035426707628E-2</v>
      </c>
      <c r="AG139" s="12">
        <v>3189.3896666666665</v>
      </c>
      <c r="AH139" s="12">
        <v>2255.884569826263</v>
      </c>
      <c r="AI139" s="11">
        <v>8.4527758460033658E-2</v>
      </c>
    </row>
    <row r="140" spans="1:35" x14ac:dyDescent="0.3">
      <c r="A140" s="36">
        <v>138</v>
      </c>
      <c r="B140" t="s">
        <v>404</v>
      </c>
      <c r="C140" t="s">
        <v>350</v>
      </c>
      <c r="D140" t="s">
        <v>218</v>
      </c>
      <c r="E140" s="12">
        <v>46651.038</v>
      </c>
      <c r="F140" s="12">
        <v>57171.877257750479</v>
      </c>
      <c r="G140" s="11">
        <v>0.24460625182122867</v>
      </c>
      <c r="H140" s="12">
        <v>2706.3861999999999</v>
      </c>
      <c r="I140" s="12">
        <v>6912.5868364069147</v>
      </c>
      <c r="J140" s="11">
        <v>6.8442720341670468E-2</v>
      </c>
      <c r="L140" s="12">
        <v>0</v>
      </c>
      <c r="M140" s="12">
        <v>0</v>
      </c>
      <c r="N140" s="11">
        <v>0</v>
      </c>
      <c r="O140" s="12">
        <v>0</v>
      </c>
      <c r="P140" s="12">
        <v>0</v>
      </c>
      <c r="Q140" s="11">
        <v>0</v>
      </c>
      <c r="S140" s="12">
        <v>0</v>
      </c>
      <c r="T140" s="12">
        <v>0</v>
      </c>
      <c r="U140" s="11">
        <v>0</v>
      </c>
      <c r="V140" s="12">
        <v>0</v>
      </c>
      <c r="W140" s="12">
        <v>0</v>
      </c>
      <c r="X140" s="11">
        <v>0</v>
      </c>
      <c r="Z140" s="12">
        <v>0</v>
      </c>
      <c r="AA140" s="12">
        <v>0</v>
      </c>
      <c r="AB140" s="11">
        <v>0</v>
      </c>
      <c r="AC140" s="12">
        <v>1729.5529999999999</v>
      </c>
      <c r="AD140" s="12">
        <v>6471.3947582670298</v>
      </c>
      <c r="AE140" s="11">
        <v>4.1774356940813696E-2</v>
      </c>
      <c r="AG140" s="12">
        <v>0</v>
      </c>
      <c r="AH140" s="12">
        <v>0</v>
      </c>
      <c r="AI140" s="11">
        <v>0</v>
      </c>
    </row>
    <row r="141" spans="1:35" x14ac:dyDescent="0.3">
      <c r="A141" s="36">
        <v>139</v>
      </c>
      <c r="B141" t="s">
        <v>405</v>
      </c>
      <c r="C141" t="s">
        <v>406</v>
      </c>
      <c r="D141" t="s">
        <v>227</v>
      </c>
      <c r="E141" s="12">
        <v>7319.0219999999999</v>
      </c>
      <c r="F141" s="12">
        <v>5928.8540178785988</v>
      </c>
      <c r="G141" s="11">
        <v>3.8375963647735184E-2</v>
      </c>
      <c r="H141" s="12">
        <v>2098.9910666666642</v>
      </c>
      <c r="I141" s="12">
        <v>1845.7610274659953</v>
      </c>
      <c r="J141" s="11">
        <v>5.3082098399530382E-2</v>
      </c>
      <c r="L141" s="12">
        <v>6564.8220000000001</v>
      </c>
      <c r="M141" s="12">
        <v>4807.2921682080732</v>
      </c>
      <c r="N141" s="11">
        <v>7.1779198332869248E-2</v>
      </c>
      <c r="O141" s="12">
        <v>3703.6000666666664</v>
      </c>
      <c r="P141" s="12">
        <v>4671.625937626306</v>
      </c>
      <c r="Q141" s="11">
        <v>7.8986290761098379E-2</v>
      </c>
      <c r="S141" s="12">
        <v>14078.272599999997</v>
      </c>
      <c r="T141" s="12">
        <v>12282.29815791709</v>
      </c>
      <c r="U141" s="11">
        <v>0.13694084541909737</v>
      </c>
      <c r="V141" s="12">
        <v>2339.3018666666667</v>
      </c>
      <c r="W141" s="12">
        <v>2667.4909219931719</v>
      </c>
      <c r="X141" s="11">
        <v>6.1539606439576157E-2</v>
      </c>
      <c r="Z141" s="12">
        <v>6318.8355999999812</v>
      </c>
      <c r="AA141" s="12">
        <v>4423.2284761409755</v>
      </c>
      <c r="AB141" s="11">
        <v>5.7223121113218749E-2</v>
      </c>
      <c r="AC141" s="12">
        <v>2403.4992666666667</v>
      </c>
      <c r="AD141" s="12">
        <v>2820.1495017712441</v>
      </c>
      <c r="AE141" s="11">
        <v>5.8052361663804057E-2</v>
      </c>
      <c r="AG141" s="12">
        <v>4352.0070000000005</v>
      </c>
      <c r="AH141" s="12">
        <v>3217.0943381035627</v>
      </c>
      <c r="AI141" s="11">
        <v>0.11534037385179205</v>
      </c>
    </row>
    <row r="142" spans="1:35" x14ac:dyDescent="0.3">
      <c r="A142" s="36">
        <v>140</v>
      </c>
      <c r="B142" t="s">
        <v>407</v>
      </c>
      <c r="C142" t="s">
        <v>408</v>
      </c>
      <c r="D142" t="s">
        <v>246</v>
      </c>
      <c r="E142" s="12">
        <v>0</v>
      </c>
      <c r="F142" s="12">
        <v>0</v>
      </c>
      <c r="G142" s="11">
        <v>0</v>
      </c>
      <c r="H142" s="12">
        <v>10649.893600000003</v>
      </c>
      <c r="I142" s="12">
        <v>7596.7720598179985</v>
      </c>
      <c r="J142" s="11">
        <v>0.26932877847712439</v>
      </c>
      <c r="L142" s="12">
        <v>0</v>
      </c>
      <c r="M142" s="12">
        <v>0</v>
      </c>
      <c r="N142" s="11">
        <v>0</v>
      </c>
      <c r="O142" s="12">
        <v>17679.580133333315</v>
      </c>
      <c r="P142" s="12">
        <v>13215.46409500908</v>
      </c>
      <c r="Q142" s="11">
        <v>0.37705055400391518</v>
      </c>
      <c r="S142" s="12">
        <v>0</v>
      </c>
      <c r="T142" s="12">
        <v>0</v>
      </c>
      <c r="U142" s="11">
        <v>0</v>
      </c>
      <c r="V142" s="12">
        <v>7196.2630666666664</v>
      </c>
      <c r="W142" s="12">
        <v>7419.1612322379633</v>
      </c>
      <c r="X142" s="11">
        <v>0.18931083810460089</v>
      </c>
      <c r="Z142" s="12">
        <v>0</v>
      </c>
      <c r="AA142" s="12">
        <v>0</v>
      </c>
      <c r="AB142" s="11">
        <v>0</v>
      </c>
      <c r="AC142" s="12">
        <v>9206.0655333333343</v>
      </c>
      <c r="AD142" s="12">
        <v>8112.3753339491277</v>
      </c>
      <c r="AE142" s="11">
        <v>0.22235656704939899</v>
      </c>
      <c r="AG142" s="12">
        <v>4318.1639999999998</v>
      </c>
      <c r="AH142" s="12">
        <v>6106.8060933512543</v>
      </c>
      <c r="AI142" s="11">
        <v>0.11444343957014537</v>
      </c>
    </row>
    <row r="143" spans="1:35" x14ac:dyDescent="0.3">
      <c r="A143" s="36">
        <v>141</v>
      </c>
      <c r="B143" t="s">
        <v>409</v>
      </c>
      <c r="C143" t="s">
        <v>410</v>
      </c>
      <c r="D143" t="s">
        <v>238</v>
      </c>
      <c r="E143" s="12">
        <v>0</v>
      </c>
      <c r="F143" s="12">
        <v>0</v>
      </c>
      <c r="G143" s="11">
        <v>0</v>
      </c>
      <c r="H143" s="12">
        <v>3378.7876666666666</v>
      </c>
      <c r="I143" s="12">
        <v>6292.0352464499929</v>
      </c>
      <c r="J143" s="11">
        <v>8.544730953902735E-2</v>
      </c>
      <c r="L143" s="12">
        <v>6826.6379999999999</v>
      </c>
      <c r="M143" s="12">
        <v>9654.3240450115409</v>
      </c>
      <c r="N143" s="11">
        <v>7.4641871927175168E-2</v>
      </c>
      <c r="O143" s="12">
        <v>7404.4401999999936</v>
      </c>
      <c r="P143" s="12">
        <v>10203.263292373591</v>
      </c>
      <c r="Q143" s="11">
        <v>0.15791372071303153</v>
      </c>
      <c r="S143" s="12">
        <v>6174.8783999999996</v>
      </c>
      <c r="T143" s="12">
        <v>12349.756799999999</v>
      </c>
      <c r="U143" s="11">
        <v>6.0063694778585509E-2</v>
      </c>
      <c r="V143" s="12">
        <v>4429.0118666666658</v>
      </c>
      <c r="W143" s="12">
        <v>5731.6550738461074</v>
      </c>
      <c r="X143" s="11">
        <v>0.11651324314944296</v>
      </c>
      <c r="Z143" s="12">
        <v>0</v>
      </c>
      <c r="AA143" s="12">
        <v>0</v>
      </c>
      <c r="AB143" s="11">
        <v>0</v>
      </c>
      <c r="AC143" s="12">
        <v>1743.9528666666665</v>
      </c>
      <c r="AD143" s="12">
        <v>4530.0761664343327</v>
      </c>
      <c r="AE143" s="11">
        <v>4.2122160778009468E-2</v>
      </c>
      <c r="AG143" s="12">
        <v>16205.4003333333</v>
      </c>
      <c r="AH143" s="12">
        <v>5404.4980235516541</v>
      </c>
      <c r="AI143" s="11">
        <v>0.42948849412802365</v>
      </c>
    </row>
    <row r="144" spans="1:35" x14ac:dyDescent="0.3">
      <c r="A144" s="36">
        <v>142</v>
      </c>
      <c r="B144" t="s">
        <v>411</v>
      </c>
      <c r="C144" t="s">
        <v>213</v>
      </c>
      <c r="D144" t="s">
        <v>214</v>
      </c>
      <c r="E144" s="12">
        <v>19382.0874</v>
      </c>
      <c r="F144" s="12">
        <v>14521.027017172493</v>
      </c>
      <c r="G144" s="11">
        <v>0.1016264579447399</v>
      </c>
      <c r="H144" s="12">
        <v>2013.7234000000001</v>
      </c>
      <c r="I144" s="12">
        <v>4210.0245615855783</v>
      </c>
      <c r="J144" s="11">
        <v>5.0925735400098412E-2</v>
      </c>
      <c r="L144" s="12">
        <v>0</v>
      </c>
      <c r="M144" s="12">
        <v>0</v>
      </c>
      <c r="N144" s="11">
        <v>0</v>
      </c>
      <c r="O144" s="12">
        <v>2015.2938666666666</v>
      </c>
      <c r="P144" s="12">
        <v>4106.8202625830099</v>
      </c>
      <c r="Q144" s="11">
        <v>4.2979961242105201E-2</v>
      </c>
      <c r="S144" s="12">
        <v>0</v>
      </c>
      <c r="T144" s="12">
        <v>0</v>
      </c>
      <c r="U144" s="11">
        <v>0</v>
      </c>
      <c r="V144" s="12">
        <v>1897.3914</v>
      </c>
      <c r="W144" s="12">
        <v>4102.1317136785647</v>
      </c>
      <c r="X144" s="11">
        <v>4.9914344822978129E-2</v>
      </c>
      <c r="Z144" s="12">
        <v>7781.7880000000005</v>
      </c>
      <c r="AA144" s="12">
        <v>9533.409554392174</v>
      </c>
      <c r="AB144" s="11">
        <v>7.0471559222302554E-2</v>
      </c>
      <c r="AC144" s="12">
        <v>3995.3520666666664</v>
      </c>
      <c r="AD144" s="12">
        <v>4996.5140750924265</v>
      </c>
      <c r="AE144" s="11">
        <v>9.6500808785363046E-2</v>
      </c>
      <c r="AG144" s="12">
        <v>0</v>
      </c>
      <c r="AH144" s="12">
        <v>0</v>
      </c>
      <c r="AI144" s="11">
        <v>0</v>
      </c>
    </row>
    <row r="145" spans="1:35" x14ac:dyDescent="0.3">
      <c r="A145" s="36">
        <v>143</v>
      </c>
      <c r="B145" t="s">
        <v>412</v>
      </c>
      <c r="E145" s="12">
        <v>0</v>
      </c>
      <c r="F145" s="12">
        <v>0</v>
      </c>
      <c r="G145" s="11">
        <v>0</v>
      </c>
      <c r="H145" s="12">
        <v>441.24419999999998</v>
      </c>
      <c r="I145" s="12">
        <v>1650.9846203011584</v>
      </c>
      <c r="J145" s="11">
        <v>1.1158774524856842E-2</v>
      </c>
      <c r="L145" s="12">
        <v>0</v>
      </c>
      <c r="M145" s="12">
        <v>0</v>
      </c>
      <c r="N145" s="11">
        <v>0</v>
      </c>
      <c r="O145" s="12">
        <v>4716.6904666666533</v>
      </c>
      <c r="P145" s="12">
        <v>8115.2077697332397</v>
      </c>
      <c r="Q145" s="11">
        <v>0.10059236362568191</v>
      </c>
      <c r="S145" s="12">
        <v>19579.938000000002</v>
      </c>
      <c r="T145" s="12">
        <v>28439.556200585412</v>
      </c>
      <c r="U145" s="11">
        <v>0.19045612619928323</v>
      </c>
      <c r="V145" s="12">
        <v>8483.9713333333257</v>
      </c>
      <c r="W145" s="12">
        <v>20204.894041079799</v>
      </c>
      <c r="X145" s="11">
        <v>0.2231863550136578</v>
      </c>
      <c r="Z145" s="12">
        <v>0</v>
      </c>
      <c r="AA145" s="12">
        <v>0</v>
      </c>
      <c r="AB145" s="11">
        <v>0</v>
      </c>
      <c r="AC145" s="12">
        <v>3815.4089333333268</v>
      </c>
      <c r="AD145" s="12">
        <v>6754.8183440690163</v>
      </c>
      <c r="AE145" s="11">
        <v>9.2154594080803329E-2</v>
      </c>
      <c r="AG145" s="12">
        <v>0</v>
      </c>
      <c r="AH145" s="12">
        <v>0</v>
      </c>
      <c r="AI145" s="11">
        <v>0</v>
      </c>
    </row>
    <row r="146" spans="1:35" x14ac:dyDescent="0.3">
      <c r="A146" s="36">
        <v>144</v>
      </c>
      <c r="B146" t="s">
        <v>413</v>
      </c>
      <c r="C146" t="s">
        <v>414</v>
      </c>
      <c r="D146" t="s">
        <v>218</v>
      </c>
      <c r="E146" s="12">
        <v>13467.232199999999</v>
      </c>
      <c r="F146" s="12">
        <v>8998.5067269997762</v>
      </c>
      <c r="G146" s="11">
        <v>7.061298809360167E-2</v>
      </c>
      <c r="H146" s="12">
        <v>2033.9213999999993</v>
      </c>
      <c r="I146" s="12">
        <v>1619.4825825941159</v>
      </c>
      <c r="J146" s="11">
        <v>5.1436529486123907E-2</v>
      </c>
      <c r="L146" s="12">
        <v>9101.491</v>
      </c>
      <c r="M146" s="12">
        <v>6660.110359649756</v>
      </c>
      <c r="N146" s="11">
        <v>9.9514918700586943E-2</v>
      </c>
      <c r="O146" s="12">
        <v>3462.1552666666662</v>
      </c>
      <c r="P146" s="12">
        <v>3287.731944988469</v>
      </c>
      <c r="Q146" s="11">
        <v>7.3837022796882285E-2</v>
      </c>
      <c r="S146" s="12">
        <v>1146.992</v>
      </c>
      <c r="T146" s="12">
        <v>2293.9839999999999</v>
      </c>
      <c r="U146" s="11">
        <v>1.1156912401947761E-2</v>
      </c>
      <c r="V146" s="12">
        <v>2747.3099333333321</v>
      </c>
      <c r="W146" s="12">
        <v>2781.6873463042875</v>
      </c>
      <c r="X146" s="11">
        <v>7.2273003528946639E-2</v>
      </c>
      <c r="Z146" s="12">
        <v>0</v>
      </c>
      <c r="AA146" s="12">
        <v>0</v>
      </c>
      <c r="AB146" s="11">
        <v>0</v>
      </c>
      <c r="AC146" s="12">
        <v>1903.6755333333324</v>
      </c>
      <c r="AD146" s="12">
        <v>1295.5635211875367</v>
      </c>
      <c r="AE146" s="11">
        <v>4.5979985134286437E-2</v>
      </c>
      <c r="AG146" s="12">
        <v>2259.7083333333335</v>
      </c>
      <c r="AH146" s="12">
        <v>1797.576093124356</v>
      </c>
      <c r="AI146" s="11">
        <v>5.9888599435312613E-2</v>
      </c>
    </row>
    <row r="147" spans="1:35" x14ac:dyDescent="0.3">
      <c r="A147" s="36">
        <v>145</v>
      </c>
      <c r="B147" t="s">
        <v>415</v>
      </c>
      <c r="C147" t="s">
        <v>361</v>
      </c>
      <c r="D147" t="s">
        <v>214</v>
      </c>
      <c r="E147" s="12">
        <v>15285.727999999979</v>
      </c>
      <c r="F147" s="12">
        <v>13991.616405708766</v>
      </c>
      <c r="G147" s="11">
        <v>8.0147940811923654E-2</v>
      </c>
      <c r="H147" s="12">
        <v>2537.8381333333327</v>
      </c>
      <c r="I147" s="12">
        <v>3827.7267924693169</v>
      </c>
      <c r="J147" s="11">
        <v>6.4180251004886266E-2</v>
      </c>
      <c r="L147" s="12">
        <v>0</v>
      </c>
      <c r="M147" s="12">
        <v>0</v>
      </c>
      <c r="N147" s="11">
        <v>0</v>
      </c>
      <c r="O147" s="12">
        <v>3269.8709333333331</v>
      </c>
      <c r="P147" s="12">
        <v>4790.9410822658128</v>
      </c>
      <c r="Q147" s="11">
        <v>6.97361949569206E-2</v>
      </c>
      <c r="S147" s="12">
        <v>0</v>
      </c>
      <c r="T147" s="12">
        <v>0</v>
      </c>
      <c r="U147" s="11">
        <v>0</v>
      </c>
      <c r="V147" s="12">
        <v>4596.0929333333333</v>
      </c>
      <c r="W147" s="12">
        <v>3989.7963708204029</v>
      </c>
      <c r="X147" s="11">
        <v>0.12090861564611974</v>
      </c>
      <c r="Z147" s="12">
        <v>0</v>
      </c>
      <c r="AA147" s="12">
        <v>0</v>
      </c>
      <c r="AB147" s="11">
        <v>0</v>
      </c>
      <c r="AC147" s="12">
        <v>2613.0533333333315</v>
      </c>
      <c r="AD147" s="12">
        <v>3234.7109943842288</v>
      </c>
      <c r="AE147" s="11">
        <v>6.3113777173668353E-2</v>
      </c>
      <c r="AG147" s="12">
        <v>5289.1660000000002</v>
      </c>
      <c r="AH147" s="12">
        <v>3783.7437354123226</v>
      </c>
      <c r="AI147" s="11">
        <v>0.14017771198534087</v>
      </c>
    </row>
    <row r="148" spans="1:35" x14ac:dyDescent="0.3">
      <c r="A148" s="36">
        <v>146</v>
      </c>
      <c r="B148" t="s">
        <v>416</v>
      </c>
      <c r="C148" t="s">
        <v>417</v>
      </c>
      <c r="D148" t="s">
        <v>216</v>
      </c>
      <c r="E148" s="12">
        <v>0</v>
      </c>
      <c r="F148" s="12">
        <v>0</v>
      </c>
      <c r="G148" s="11">
        <v>0</v>
      </c>
      <c r="H148" s="12">
        <v>4478.1728666666659</v>
      </c>
      <c r="I148" s="12">
        <v>4092.4729965649854</v>
      </c>
      <c r="J148" s="11">
        <v>0.11325003547347506</v>
      </c>
      <c r="L148" s="12">
        <v>0</v>
      </c>
      <c r="M148" s="12">
        <v>0</v>
      </c>
      <c r="N148" s="11">
        <v>0</v>
      </c>
      <c r="O148" s="12">
        <v>8177.181066666657</v>
      </c>
      <c r="P148" s="12">
        <v>13563.617478428978</v>
      </c>
      <c r="Q148" s="11">
        <v>0.17439388425089705</v>
      </c>
      <c r="S148" s="12">
        <v>0</v>
      </c>
      <c r="T148" s="12">
        <v>0</v>
      </c>
      <c r="U148" s="11">
        <v>0</v>
      </c>
      <c r="V148" s="12">
        <v>6401.6692000000003</v>
      </c>
      <c r="W148" s="12">
        <v>7059.3997417463952</v>
      </c>
      <c r="X148" s="11">
        <v>0.16840759576091605</v>
      </c>
      <c r="Z148" s="12">
        <v>0</v>
      </c>
      <c r="AA148" s="12">
        <v>0</v>
      </c>
      <c r="AB148" s="11">
        <v>0</v>
      </c>
      <c r="AC148" s="12">
        <v>4530.1291999999976</v>
      </c>
      <c r="AD148" s="12">
        <v>4151.071886846099</v>
      </c>
      <c r="AE148" s="11">
        <v>0.10941742414878451</v>
      </c>
      <c r="AG148" s="12">
        <v>9742.9116666666669</v>
      </c>
      <c r="AH148" s="12">
        <v>7000.6790133056984</v>
      </c>
      <c r="AI148" s="11">
        <v>0.25821444543593786</v>
      </c>
    </row>
    <row r="149" spans="1:35" x14ac:dyDescent="0.3">
      <c r="A149" s="36">
        <v>147</v>
      </c>
      <c r="B149" t="s">
        <v>418</v>
      </c>
      <c r="C149" t="s">
        <v>419</v>
      </c>
      <c r="D149" t="s">
        <v>238</v>
      </c>
      <c r="E149" s="12">
        <v>0</v>
      </c>
      <c r="F149" s="12">
        <v>0</v>
      </c>
      <c r="G149" s="11">
        <v>0</v>
      </c>
      <c r="H149" s="12">
        <v>3405.5146666666669</v>
      </c>
      <c r="I149" s="12">
        <v>6994.1417521309713</v>
      </c>
      <c r="J149" s="11">
        <v>8.612321772484792E-2</v>
      </c>
      <c r="L149" s="12">
        <v>15228.654</v>
      </c>
      <c r="M149" s="12">
        <v>21536.569023487282</v>
      </c>
      <c r="N149" s="11">
        <v>0.16650879122216</v>
      </c>
      <c r="O149" s="12">
        <v>4107.0166666666664</v>
      </c>
      <c r="P149" s="12">
        <v>10487.010827871252</v>
      </c>
      <c r="Q149" s="11">
        <v>8.7589914341365899E-2</v>
      </c>
      <c r="S149" s="12">
        <v>5000.9139999999998</v>
      </c>
      <c r="T149" s="12">
        <v>10001.828</v>
      </c>
      <c r="U149" s="11">
        <v>4.8644418991304374E-2</v>
      </c>
      <c r="V149" s="12">
        <v>2750.7428</v>
      </c>
      <c r="W149" s="12">
        <v>7047.6362484246984</v>
      </c>
      <c r="X149" s="11">
        <v>7.2363311353959112E-2</v>
      </c>
      <c r="Z149" s="12">
        <v>0</v>
      </c>
      <c r="AA149" s="12">
        <v>0</v>
      </c>
      <c r="AB149" s="11">
        <v>0</v>
      </c>
      <c r="AC149" s="12">
        <v>1340.5350000000001</v>
      </c>
      <c r="AD149" s="12">
        <v>5015.8226849790053</v>
      </c>
      <c r="AE149" s="11">
        <v>3.2378300972363203E-2</v>
      </c>
      <c r="AG149" s="12">
        <v>0</v>
      </c>
      <c r="AH149" s="12">
        <v>0</v>
      </c>
      <c r="AI149" s="11">
        <v>0</v>
      </c>
    </row>
    <row r="150" spans="1:35" x14ac:dyDescent="0.3">
      <c r="A150" s="36">
        <v>148</v>
      </c>
      <c r="B150" t="s">
        <v>420</v>
      </c>
      <c r="C150" t="s">
        <v>421</v>
      </c>
      <c r="D150" t="s">
        <v>238</v>
      </c>
      <c r="E150" s="12">
        <v>1926.6251999999999</v>
      </c>
      <c r="F150" s="12">
        <v>3853.2503999999999</v>
      </c>
      <c r="G150" s="11">
        <v>1.0101909604590686E-2</v>
      </c>
      <c r="H150" s="12">
        <v>1477.5111999999999</v>
      </c>
      <c r="I150" s="12">
        <v>2992.7764833285096</v>
      </c>
      <c r="J150" s="11">
        <v>3.7365282849611763E-2</v>
      </c>
      <c r="L150" s="12">
        <v>5776.3859999999995</v>
      </c>
      <c r="M150" s="12">
        <v>8169.0434227020723</v>
      </c>
      <c r="N150" s="11">
        <v>6.3158507015302068E-2</v>
      </c>
      <c r="O150" s="12">
        <v>6301.0283999999792</v>
      </c>
      <c r="P150" s="12">
        <v>5544.7602563234732</v>
      </c>
      <c r="Q150" s="11">
        <v>0.1343813728095849</v>
      </c>
      <c r="S150" s="12">
        <v>0</v>
      </c>
      <c r="T150" s="12">
        <v>0</v>
      </c>
      <c r="U150" s="11">
        <v>0</v>
      </c>
      <c r="V150" s="12">
        <v>2044.011</v>
      </c>
      <c r="W150" s="12">
        <v>4202.9209467790379</v>
      </c>
      <c r="X150" s="11">
        <v>5.3771441082720389E-2</v>
      </c>
      <c r="Z150" s="12">
        <v>0</v>
      </c>
      <c r="AA150" s="12">
        <v>0</v>
      </c>
      <c r="AB150" s="11">
        <v>0</v>
      </c>
      <c r="AC150" s="12">
        <v>3022.9529999999986</v>
      </c>
      <c r="AD150" s="12">
        <v>3750.1257077018081</v>
      </c>
      <c r="AE150" s="11">
        <v>7.3014193631131014E-2</v>
      </c>
      <c r="AG150" s="12">
        <v>9463.8860000000004</v>
      </c>
      <c r="AH150" s="12">
        <v>2311.6452162371293</v>
      </c>
      <c r="AI150" s="11">
        <v>0.25081948382223207</v>
      </c>
    </row>
    <row r="151" spans="1:35" x14ac:dyDescent="0.3">
      <c r="A151" s="36">
        <v>149</v>
      </c>
      <c r="B151" t="s">
        <v>422</v>
      </c>
      <c r="C151" t="s">
        <v>314</v>
      </c>
      <c r="D151" t="s">
        <v>238</v>
      </c>
      <c r="E151" s="12">
        <v>0</v>
      </c>
      <c r="F151" s="12">
        <v>0</v>
      </c>
      <c r="G151" s="11">
        <v>0</v>
      </c>
      <c r="H151" s="12">
        <v>960.73546666666618</v>
      </c>
      <c r="I151" s="12">
        <v>1929.4286448945047</v>
      </c>
      <c r="J151" s="11">
        <v>2.4296365709886827E-2</v>
      </c>
      <c r="L151" s="12">
        <v>17068.892000000003</v>
      </c>
      <c r="M151" s="12">
        <v>1959.260950463366</v>
      </c>
      <c r="N151" s="11">
        <v>0.1866297950181019</v>
      </c>
      <c r="O151" s="12">
        <v>1053.7777333333333</v>
      </c>
      <c r="P151" s="12">
        <v>2140.2521797651002</v>
      </c>
      <c r="Q151" s="11">
        <v>2.2473807361589816E-2</v>
      </c>
      <c r="S151" s="12">
        <v>0</v>
      </c>
      <c r="T151" s="12">
        <v>0</v>
      </c>
      <c r="U151" s="11">
        <v>0</v>
      </c>
      <c r="V151" s="12">
        <v>1245.5733333333333</v>
      </c>
      <c r="W151" s="12">
        <v>2078.7436531616454</v>
      </c>
      <c r="X151" s="11">
        <v>3.2767080562453414E-2</v>
      </c>
      <c r="Z151" s="12">
        <v>2095.2954</v>
      </c>
      <c r="AA151" s="12">
        <v>4190.5907999999999</v>
      </c>
      <c r="AB151" s="11">
        <v>1.8974910890571434E-2</v>
      </c>
      <c r="AC151" s="12">
        <v>1261.2536</v>
      </c>
      <c r="AD151" s="12">
        <v>2588.6703271421748</v>
      </c>
      <c r="AE151" s="11">
        <v>3.046339607938367E-2</v>
      </c>
      <c r="AG151" s="12">
        <v>2930.3139999999999</v>
      </c>
      <c r="AH151" s="12">
        <v>2076.293321800174</v>
      </c>
      <c r="AI151" s="11">
        <v>7.7661527718852486E-2</v>
      </c>
    </row>
    <row r="152" spans="1:35" x14ac:dyDescent="0.3">
      <c r="A152" s="36">
        <v>150</v>
      </c>
      <c r="B152" t="s">
        <v>423</v>
      </c>
      <c r="C152" t="s">
        <v>424</v>
      </c>
      <c r="D152" t="s">
        <v>238</v>
      </c>
      <c r="E152" s="12">
        <v>0</v>
      </c>
      <c r="F152" s="12">
        <v>0</v>
      </c>
      <c r="G152" s="11">
        <v>0</v>
      </c>
      <c r="H152" s="12">
        <v>4292.1475333333265</v>
      </c>
      <c r="I152" s="12">
        <v>5446.7193778527662</v>
      </c>
      <c r="J152" s="11">
        <v>0.10854557760053743</v>
      </c>
      <c r="L152" s="12">
        <v>0</v>
      </c>
      <c r="M152" s="12">
        <v>0</v>
      </c>
      <c r="N152" s="11">
        <v>0</v>
      </c>
      <c r="O152" s="12">
        <v>7258.5137333333341</v>
      </c>
      <c r="P152" s="12">
        <v>8340.4828513757111</v>
      </c>
      <c r="Q152" s="11">
        <v>0.15480156224062758</v>
      </c>
      <c r="S152" s="12">
        <v>0</v>
      </c>
      <c r="T152" s="12">
        <v>0</v>
      </c>
      <c r="U152" s="11">
        <v>0</v>
      </c>
      <c r="V152" s="12">
        <v>2977.2278666666671</v>
      </c>
      <c r="W152" s="12">
        <v>5846.4061891118708</v>
      </c>
      <c r="X152" s="11">
        <v>7.8321414523845514E-2</v>
      </c>
      <c r="Z152" s="12">
        <v>0</v>
      </c>
      <c r="AA152" s="12">
        <v>0</v>
      </c>
      <c r="AB152" s="11">
        <v>0</v>
      </c>
      <c r="AC152" s="12">
        <v>5331.1689999999935</v>
      </c>
      <c r="AD152" s="12">
        <v>5232.1230847440793</v>
      </c>
      <c r="AE152" s="11">
        <v>0.12876515302959812</v>
      </c>
      <c r="AG152" s="12">
        <v>6481.9446666666663</v>
      </c>
      <c r="AH152" s="12">
        <v>4722.3132051813564</v>
      </c>
      <c r="AI152" s="11">
        <v>0.17178968718110121</v>
      </c>
    </row>
    <row r="153" spans="1:35" x14ac:dyDescent="0.3">
      <c r="A153" s="36">
        <v>151</v>
      </c>
      <c r="B153" t="s">
        <v>425</v>
      </c>
      <c r="C153" t="s">
        <v>426</v>
      </c>
      <c r="D153" t="s">
        <v>238</v>
      </c>
      <c r="E153" s="12">
        <v>0</v>
      </c>
      <c r="F153" s="12">
        <v>0</v>
      </c>
      <c r="G153" s="11">
        <v>0</v>
      </c>
      <c r="H153" s="12">
        <v>7669.9419333333344</v>
      </c>
      <c r="I153" s="12">
        <v>9177.2550882445485</v>
      </c>
      <c r="J153" s="11">
        <v>0.19396776808128299</v>
      </c>
      <c r="L153" s="12">
        <v>0</v>
      </c>
      <c r="M153" s="12">
        <v>0</v>
      </c>
      <c r="N153" s="11">
        <v>0</v>
      </c>
      <c r="O153" s="12">
        <v>7631.2515333333322</v>
      </c>
      <c r="P153" s="12">
        <v>9658.546526719163</v>
      </c>
      <c r="Q153" s="11">
        <v>0.16275090226614222</v>
      </c>
      <c r="S153" s="12">
        <v>0</v>
      </c>
      <c r="T153" s="12">
        <v>0</v>
      </c>
      <c r="U153" s="11">
        <v>0</v>
      </c>
      <c r="V153" s="12">
        <v>2351.4983999999999</v>
      </c>
      <c r="W153" s="12">
        <v>4726.5330570928036</v>
      </c>
      <c r="X153" s="11">
        <v>6.1860458515982181E-2</v>
      </c>
      <c r="Z153" s="12">
        <v>0</v>
      </c>
      <c r="AA153" s="12">
        <v>0</v>
      </c>
      <c r="AB153" s="11">
        <v>0</v>
      </c>
      <c r="AC153" s="12">
        <v>2648.7090666666604</v>
      </c>
      <c r="AD153" s="12">
        <v>5324.0717588793177</v>
      </c>
      <c r="AE153" s="11">
        <v>6.3974979652721004E-2</v>
      </c>
      <c r="AG153" s="12">
        <v>0</v>
      </c>
      <c r="AH153" s="12">
        <v>0</v>
      </c>
      <c r="AI153" s="11">
        <v>0</v>
      </c>
    </row>
    <row r="154" spans="1:35" x14ac:dyDescent="0.3">
      <c r="A154" s="36">
        <v>152</v>
      </c>
      <c r="B154" t="s">
        <v>427</v>
      </c>
      <c r="C154" t="s">
        <v>303</v>
      </c>
      <c r="D154" t="s">
        <v>227</v>
      </c>
      <c r="E154" s="12">
        <v>0</v>
      </c>
      <c r="F154" s="12">
        <v>0</v>
      </c>
      <c r="G154" s="11">
        <v>0</v>
      </c>
      <c r="H154" s="12">
        <v>3128.1324666666669</v>
      </c>
      <c r="I154" s="12">
        <v>6552.8691269127485</v>
      </c>
      <c r="J154" s="11">
        <v>7.9108405004343629E-2</v>
      </c>
      <c r="L154" s="12">
        <v>0</v>
      </c>
      <c r="M154" s="12">
        <v>0</v>
      </c>
      <c r="N154" s="11">
        <v>0</v>
      </c>
      <c r="O154" s="12">
        <v>3395.4584</v>
      </c>
      <c r="P154" s="12">
        <v>12704.642003843626</v>
      </c>
      <c r="Q154" s="11">
        <v>7.2414585706332996E-2</v>
      </c>
      <c r="S154" s="12">
        <v>0</v>
      </c>
      <c r="T154" s="12">
        <v>0</v>
      </c>
      <c r="U154" s="11">
        <v>0</v>
      </c>
      <c r="V154" s="12">
        <v>5453.5739999999996</v>
      </c>
      <c r="W154" s="12">
        <v>10246.374585490421</v>
      </c>
      <c r="X154" s="11">
        <v>0.14346622059825301</v>
      </c>
      <c r="Z154" s="12">
        <v>0</v>
      </c>
      <c r="AA154" s="12">
        <v>0</v>
      </c>
      <c r="AB154" s="11">
        <v>0</v>
      </c>
      <c r="AC154" s="12">
        <v>8102.6224666666476</v>
      </c>
      <c r="AD154" s="12">
        <v>10830.792386271216</v>
      </c>
      <c r="AE154" s="11">
        <v>0.19570481105764834</v>
      </c>
      <c r="AG154" s="12">
        <v>0</v>
      </c>
      <c r="AH154" s="12">
        <v>0</v>
      </c>
      <c r="AI154" s="11">
        <v>0</v>
      </c>
    </row>
    <row r="155" spans="1:35" x14ac:dyDescent="0.3">
      <c r="A155" s="36">
        <v>153</v>
      </c>
      <c r="B155" t="s">
        <v>428</v>
      </c>
      <c r="C155" t="s">
        <v>424</v>
      </c>
      <c r="D155" t="s">
        <v>238</v>
      </c>
      <c r="E155" s="12">
        <v>14035.233000000002</v>
      </c>
      <c r="F155" s="12">
        <v>17272.134364160745</v>
      </c>
      <c r="G155" s="11">
        <v>7.3591197211252179E-2</v>
      </c>
      <c r="H155" s="12">
        <v>0</v>
      </c>
      <c r="I155" s="12">
        <v>0</v>
      </c>
      <c r="J155" s="11">
        <v>0</v>
      </c>
      <c r="L155" s="12">
        <v>0</v>
      </c>
      <c r="M155" s="12">
        <v>0</v>
      </c>
      <c r="N155" s="11">
        <v>0</v>
      </c>
      <c r="O155" s="12">
        <v>0</v>
      </c>
      <c r="P155" s="12">
        <v>0</v>
      </c>
      <c r="Q155" s="11">
        <v>0</v>
      </c>
      <c r="S155" s="12">
        <v>0</v>
      </c>
      <c r="T155" s="12">
        <v>0</v>
      </c>
      <c r="U155" s="11">
        <v>0</v>
      </c>
      <c r="V155" s="12">
        <v>3061.9186666666665</v>
      </c>
      <c r="W155" s="12">
        <v>7881.6039670326554</v>
      </c>
      <c r="X155" s="11">
        <v>8.0549360636879355E-2</v>
      </c>
      <c r="Z155" s="12">
        <v>0</v>
      </c>
      <c r="AA155" s="12">
        <v>0</v>
      </c>
      <c r="AB155" s="11">
        <v>0</v>
      </c>
      <c r="AC155" s="12">
        <v>1051.4000000000001</v>
      </c>
      <c r="AD155" s="12">
        <v>3933.978576454122</v>
      </c>
      <c r="AE155" s="11">
        <v>2.5394745860677023E-2</v>
      </c>
      <c r="AG155" s="12">
        <v>0</v>
      </c>
      <c r="AH155" s="12">
        <v>0</v>
      </c>
      <c r="AI155" s="11">
        <v>0</v>
      </c>
    </row>
    <row r="156" spans="1:35" x14ac:dyDescent="0.3">
      <c r="A156" s="36">
        <v>154</v>
      </c>
      <c r="B156" t="s">
        <v>429</v>
      </c>
      <c r="C156" t="s">
        <v>287</v>
      </c>
      <c r="D156" t="s">
        <v>227</v>
      </c>
      <c r="E156" s="12">
        <v>0</v>
      </c>
      <c r="F156" s="12">
        <v>0</v>
      </c>
      <c r="G156" s="11">
        <v>0</v>
      </c>
      <c r="H156" s="12">
        <v>1280.0832</v>
      </c>
      <c r="I156" s="12">
        <v>4789.6327609652253</v>
      </c>
      <c r="J156" s="11">
        <v>3.2372459064294166E-2</v>
      </c>
      <c r="L156" s="12">
        <v>0</v>
      </c>
      <c r="M156" s="12">
        <v>0</v>
      </c>
      <c r="N156" s="11">
        <v>0</v>
      </c>
      <c r="O156" s="12">
        <v>2494.9944</v>
      </c>
      <c r="P156" s="12">
        <v>6369.4591997643747</v>
      </c>
      <c r="Q156" s="11">
        <v>5.3210484279713414E-2</v>
      </c>
      <c r="S156" s="12">
        <v>7369.7679999999991</v>
      </c>
      <c r="T156" s="12">
        <v>14739.535999999998</v>
      </c>
      <c r="U156" s="11">
        <v>7.1686512197711702E-2</v>
      </c>
      <c r="V156" s="12">
        <v>5317.8658666666597</v>
      </c>
      <c r="W156" s="12">
        <v>10758.860961269906</v>
      </c>
      <c r="X156" s="11">
        <v>0.13989617039011829</v>
      </c>
      <c r="Z156" s="12">
        <v>0</v>
      </c>
      <c r="AA156" s="12">
        <v>0</v>
      </c>
      <c r="AB156" s="11">
        <v>0</v>
      </c>
      <c r="AC156" s="12">
        <v>1566.5859999999932</v>
      </c>
      <c r="AD156" s="12">
        <v>5861.6280789166167</v>
      </c>
      <c r="AE156" s="11">
        <v>3.7838171332408591E-2</v>
      </c>
      <c r="AG156" s="12">
        <v>0</v>
      </c>
      <c r="AH156" s="12">
        <v>0</v>
      </c>
      <c r="AI156" s="11">
        <v>0</v>
      </c>
    </row>
    <row r="157" spans="1:35" x14ac:dyDescent="0.3">
      <c r="A157" s="36">
        <v>155</v>
      </c>
      <c r="B157" t="s">
        <v>430</v>
      </c>
      <c r="C157" t="s">
        <v>314</v>
      </c>
      <c r="D157" t="s">
        <v>227</v>
      </c>
      <c r="E157" s="12">
        <v>0</v>
      </c>
      <c r="F157" s="12">
        <v>0</v>
      </c>
      <c r="G157" s="11">
        <v>0</v>
      </c>
      <c r="H157" s="12">
        <v>1927.1055333333336</v>
      </c>
      <c r="I157" s="12">
        <v>2460.2809247922041</v>
      </c>
      <c r="J157" s="11">
        <v>4.873522673401863E-2</v>
      </c>
      <c r="L157" s="12">
        <v>0</v>
      </c>
      <c r="M157" s="12">
        <v>0</v>
      </c>
      <c r="N157" s="11">
        <v>0</v>
      </c>
      <c r="O157" s="12">
        <v>5984.6625999999987</v>
      </c>
      <c r="P157" s="12">
        <v>6030.4953018193119</v>
      </c>
      <c r="Q157" s="11">
        <v>0.12763427252449494</v>
      </c>
      <c r="S157" s="12">
        <v>0</v>
      </c>
      <c r="T157" s="12">
        <v>0</v>
      </c>
      <c r="U157" s="11">
        <v>0</v>
      </c>
      <c r="V157" s="12">
        <v>2192.6550000000002</v>
      </c>
      <c r="W157" s="12">
        <v>3567.9892583730311</v>
      </c>
      <c r="X157" s="11">
        <v>5.7681792880386794E-2</v>
      </c>
      <c r="Z157" s="12">
        <v>0</v>
      </c>
      <c r="AA157" s="12">
        <v>0</v>
      </c>
      <c r="AB157" s="11">
        <v>0</v>
      </c>
      <c r="AC157" s="12">
        <v>2518.1879999999996</v>
      </c>
      <c r="AD157" s="12">
        <v>3583.6703392673257</v>
      </c>
      <c r="AE157" s="11">
        <v>6.0822469364092198E-2</v>
      </c>
      <c r="AG157" s="12">
        <v>3966.9333333333329</v>
      </c>
      <c r="AH157" s="12">
        <v>5610.0909210299096</v>
      </c>
      <c r="AI157" s="11">
        <v>0.10513484323710925</v>
      </c>
    </row>
    <row r="158" spans="1:35" x14ac:dyDescent="0.3">
      <c r="A158" s="36">
        <v>156</v>
      </c>
      <c r="B158" t="s">
        <v>431</v>
      </c>
      <c r="C158" t="s">
        <v>432</v>
      </c>
      <c r="D158" t="s">
        <v>227</v>
      </c>
      <c r="E158" s="12">
        <v>0</v>
      </c>
      <c r="F158" s="12">
        <v>0</v>
      </c>
      <c r="G158" s="11">
        <v>0</v>
      </c>
      <c r="H158" s="12">
        <v>1569.6900666666659</v>
      </c>
      <c r="I158" s="12">
        <v>3252.1656548230626</v>
      </c>
      <c r="J158" s="11">
        <v>3.9696425534524488E-2</v>
      </c>
      <c r="L158" s="12">
        <v>0</v>
      </c>
      <c r="M158" s="12">
        <v>0</v>
      </c>
      <c r="N158" s="11">
        <v>0</v>
      </c>
      <c r="O158" s="12">
        <v>4301.8737333333265</v>
      </c>
      <c r="P158" s="12">
        <v>6306.2956124240754</v>
      </c>
      <c r="Q158" s="11">
        <v>9.1745610595697136E-2</v>
      </c>
      <c r="S158" s="12">
        <v>0</v>
      </c>
      <c r="T158" s="12">
        <v>0</v>
      </c>
      <c r="U158" s="11">
        <v>0</v>
      </c>
      <c r="V158" s="12">
        <v>1478.3014000000001</v>
      </c>
      <c r="W158" s="12">
        <v>4033.8255765723234</v>
      </c>
      <c r="X158" s="11">
        <v>3.8889417245114175E-2</v>
      </c>
      <c r="Z158" s="12">
        <v>0</v>
      </c>
      <c r="AA158" s="12">
        <v>0</v>
      </c>
      <c r="AB158" s="11">
        <v>0</v>
      </c>
      <c r="AC158" s="12">
        <v>3073.8145999999997</v>
      </c>
      <c r="AD158" s="12">
        <v>5608.3951660879929</v>
      </c>
      <c r="AE158" s="11">
        <v>7.4242667481299776E-2</v>
      </c>
      <c r="AG158" s="12">
        <v>3247.9266666666667</v>
      </c>
      <c r="AH158" s="12">
        <v>4593.2619415932386</v>
      </c>
      <c r="AI158" s="11">
        <v>8.6079152900383218E-2</v>
      </c>
    </row>
    <row r="159" spans="1:35" x14ac:dyDescent="0.3">
      <c r="A159" s="36">
        <v>157</v>
      </c>
      <c r="B159" t="s">
        <v>433</v>
      </c>
      <c r="C159" t="s">
        <v>421</v>
      </c>
      <c r="D159" t="s">
        <v>238</v>
      </c>
      <c r="E159" s="12">
        <v>0</v>
      </c>
      <c r="F159" s="12">
        <v>0</v>
      </c>
      <c r="G159" s="11">
        <v>0</v>
      </c>
      <c r="H159" s="12">
        <v>0</v>
      </c>
      <c r="I159" s="12">
        <v>0</v>
      </c>
      <c r="J159" s="11">
        <v>0</v>
      </c>
      <c r="L159" s="12">
        <v>0</v>
      </c>
      <c r="M159" s="12">
        <v>0</v>
      </c>
      <c r="N159" s="11">
        <v>0</v>
      </c>
      <c r="O159" s="12">
        <v>5088.8656666666666</v>
      </c>
      <c r="P159" s="12">
        <v>8609.4960007040099</v>
      </c>
      <c r="Q159" s="11">
        <v>0.10852970513991533</v>
      </c>
      <c r="S159" s="12">
        <v>0</v>
      </c>
      <c r="T159" s="12">
        <v>0</v>
      </c>
      <c r="U159" s="11">
        <v>0</v>
      </c>
      <c r="V159" s="12">
        <v>3068.9451333333332</v>
      </c>
      <c r="W159" s="12">
        <v>8204.9208342521451</v>
      </c>
      <c r="X159" s="11">
        <v>8.0734204670686593E-2</v>
      </c>
      <c r="Z159" s="12">
        <v>0</v>
      </c>
      <c r="AA159" s="12">
        <v>0</v>
      </c>
      <c r="AB159" s="11">
        <v>0</v>
      </c>
      <c r="AC159" s="12">
        <v>2361.5939333333322</v>
      </c>
      <c r="AD159" s="12">
        <v>4899.5807209177456</v>
      </c>
      <c r="AE159" s="11">
        <v>5.7040210921739207E-2</v>
      </c>
      <c r="AG159" s="12">
        <v>0</v>
      </c>
      <c r="AH159" s="12">
        <v>0</v>
      </c>
      <c r="AI159" s="11">
        <v>0</v>
      </c>
    </row>
    <row r="160" spans="1:35" x14ac:dyDescent="0.3">
      <c r="A160" s="36">
        <v>158</v>
      </c>
      <c r="B160" t="s">
        <v>434</v>
      </c>
      <c r="C160" t="s">
        <v>417</v>
      </c>
      <c r="D160" t="s">
        <v>216</v>
      </c>
      <c r="E160" s="12">
        <v>0</v>
      </c>
      <c r="F160" s="12">
        <v>0</v>
      </c>
      <c r="G160" s="11">
        <v>0</v>
      </c>
      <c r="H160" s="12">
        <v>395.14159999999998</v>
      </c>
      <c r="I160" s="12">
        <v>1478.4844864616739</v>
      </c>
      <c r="J160" s="11">
        <v>9.9928702060926161E-3</v>
      </c>
      <c r="L160" s="12">
        <v>0</v>
      </c>
      <c r="M160" s="12">
        <v>0</v>
      </c>
      <c r="N160" s="11">
        <v>0</v>
      </c>
      <c r="O160" s="12">
        <v>2250.8059999999996</v>
      </c>
      <c r="P160" s="12">
        <v>4996.3701525465603</v>
      </c>
      <c r="Q160" s="11">
        <v>4.8002703845621698E-2</v>
      </c>
      <c r="S160" s="12">
        <v>0</v>
      </c>
      <c r="T160" s="12">
        <v>0</v>
      </c>
      <c r="U160" s="11">
        <v>0</v>
      </c>
      <c r="V160" s="12">
        <v>400.14026666666666</v>
      </c>
      <c r="W160" s="12">
        <v>1497.1877845190281</v>
      </c>
      <c r="X160" s="11">
        <v>1.0526420246217211E-2</v>
      </c>
      <c r="Z160" s="12">
        <v>0</v>
      </c>
      <c r="AA160" s="12">
        <v>0</v>
      </c>
      <c r="AB160" s="11">
        <v>0</v>
      </c>
      <c r="AC160" s="12">
        <v>1310.0377999999994</v>
      </c>
      <c r="AD160" s="12">
        <v>2623.5205775674322</v>
      </c>
      <c r="AE160" s="11">
        <v>3.164169393083547E-2</v>
      </c>
      <c r="AG160" s="12">
        <v>0</v>
      </c>
      <c r="AH160" s="12">
        <v>0</v>
      </c>
      <c r="AI160" s="11">
        <v>0</v>
      </c>
    </row>
    <row r="161" spans="1:35" x14ac:dyDescent="0.3">
      <c r="A161" s="36">
        <v>159</v>
      </c>
      <c r="B161" t="s">
        <v>435</v>
      </c>
      <c r="C161" t="s">
        <v>436</v>
      </c>
      <c r="D161" t="s">
        <v>218</v>
      </c>
      <c r="E161" s="12">
        <v>151516.99980000002</v>
      </c>
      <c r="F161" s="12">
        <v>76896.99047231584</v>
      </c>
      <c r="G161" s="11">
        <v>0.79445189211600953</v>
      </c>
      <c r="H161" s="12">
        <v>28454.613999999998</v>
      </c>
      <c r="I161" s="12">
        <v>13440.149666017653</v>
      </c>
      <c r="J161" s="11">
        <v>0.71959840337353975</v>
      </c>
      <c r="L161" s="12">
        <v>70547.063666666625</v>
      </c>
      <c r="M161" s="12">
        <v>9043.739338452624</v>
      </c>
      <c r="N161" s="11">
        <v>0.77135551805231251</v>
      </c>
      <c r="O161" s="12">
        <v>45106.211266666658</v>
      </c>
      <c r="P161" s="12">
        <v>18018.982427062536</v>
      </c>
      <c r="Q161" s="11">
        <v>0.96197544392179724</v>
      </c>
      <c r="S161" s="12">
        <v>48588.277000000002</v>
      </c>
      <c r="T161" s="12">
        <v>9605.3033218880828</v>
      </c>
      <c r="U161" s="11">
        <v>0.47262330535049346</v>
      </c>
      <c r="V161" s="12">
        <v>29954.44846666665</v>
      </c>
      <c r="W161" s="12">
        <v>17861.848520881558</v>
      </c>
      <c r="X161" s="11">
        <v>0.78800645441279416</v>
      </c>
      <c r="Z161" s="12">
        <v>47849.166799999999</v>
      </c>
      <c r="AA161" s="12">
        <v>17906.674103463145</v>
      </c>
      <c r="AB161" s="11">
        <v>0.43332013052579083</v>
      </c>
      <c r="AC161" s="12">
        <v>31783.884666666654</v>
      </c>
      <c r="AD161" s="12">
        <v>11649.644234356201</v>
      </c>
      <c r="AE161" s="11">
        <v>0.76768468097305387</v>
      </c>
      <c r="AG161" s="12">
        <v>31136.83</v>
      </c>
      <c r="AH161" s="12">
        <v>8003.7121462523091</v>
      </c>
      <c r="AI161" s="11">
        <v>0.82521319767171641</v>
      </c>
    </row>
    <row r="162" spans="1:35" x14ac:dyDescent="0.3">
      <c r="A162" s="36">
        <v>160</v>
      </c>
      <c r="B162" t="s">
        <v>437</v>
      </c>
      <c r="C162" t="s">
        <v>438</v>
      </c>
      <c r="D162" t="s">
        <v>218</v>
      </c>
      <c r="E162" s="12">
        <v>109275.2568</v>
      </c>
      <c r="F162" s="12">
        <v>71062.080650225631</v>
      </c>
      <c r="G162" s="11">
        <v>0.57296497845664718</v>
      </c>
      <c r="H162" s="12">
        <v>35046.014333333311</v>
      </c>
      <c r="I162" s="12">
        <v>7421.7767517469883</v>
      </c>
      <c r="J162" s="11">
        <v>0.88629056640419868</v>
      </c>
      <c r="L162" s="12">
        <v>56493.457666666662</v>
      </c>
      <c r="M162" s="12">
        <v>18022.995026431676</v>
      </c>
      <c r="N162" s="11">
        <v>0.6176946004575935</v>
      </c>
      <c r="O162" s="12">
        <v>45279.371266666662</v>
      </c>
      <c r="P162" s="12">
        <v>13873.7777486163</v>
      </c>
      <c r="Q162" s="11">
        <v>0.96566840910756091</v>
      </c>
      <c r="S162" s="12">
        <v>41450.904999999984</v>
      </c>
      <c r="T162" s="12">
        <v>10526.351357648869</v>
      </c>
      <c r="U162" s="11">
        <v>0.40319733360516752</v>
      </c>
      <c r="V162" s="12">
        <v>35774.469599999997</v>
      </c>
      <c r="W162" s="12">
        <v>14047.361262182723</v>
      </c>
      <c r="X162" s="11">
        <v>0.94111273587175959</v>
      </c>
      <c r="Z162" s="12">
        <v>31140.9804</v>
      </c>
      <c r="AA162" s="12">
        <v>12367.699141833382</v>
      </c>
      <c r="AB162" s="11">
        <v>0.28201146632357021</v>
      </c>
      <c r="AC162" s="12">
        <v>38081.230933333332</v>
      </c>
      <c r="AD162" s="12">
        <v>7047.9501014863881</v>
      </c>
      <c r="AE162" s="11">
        <v>0.91978617235471982</v>
      </c>
      <c r="AG162" s="12">
        <v>34800.752666666667</v>
      </c>
      <c r="AH162" s="12">
        <v>4333.1015172938351</v>
      </c>
      <c r="AI162" s="11">
        <v>0.9223174096220621</v>
      </c>
    </row>
    <row r="163" spans="1:35" x14ac:dyDescent="0.3">
      <c r="A163" s="36">
        <v>161</v>
      </c>
      <c r="B163" t="s">
        <v>439</v>
      </c>
      <c r="C163" t="s">
        <v>440</v>
      </c>
      <c r="D163" t="s">
        <v>218</v>
      </c>
      <c r="E163" s="12">
        <v>172531.18360000002</v>
      </c>
      <c r="F163" s="12">
        <v>103488.13844628712</v>
      </c>
      <c r="G163" s="11">
        <v>0.90463595135174157</v>
      </c>
      <c r="H163" s="12">
        <v>11464.741466666661</v>
      </c>
      <c r="I163" s="12">
        <v>9693.1673141857773</v>
      </c>
      <c r="J163" s="11">
        <v>0.2899357430926226</v>
      </c>
      <c r="L163" s="12">
        <v>27598.288666666664</v>
      </c>
      <c r="M163" s="12">
        <v>39029.874130687684</v>
      </c>
      <c r="N163" s="11">
        <v>0.30175731129533206</v>
      </c>
      <c r="O163" s="12">
        <v>15714.471599999999</v>
      </c>
      <c r="P163" s="12">
        <v>13814.76654692249</v>
      </c>
      <c r="Q163" s="11">
        <v>0.33514089011013526</v>
      </c>
      <c r="S163" s="12">
        <v>83227.906600000002</v>
      </c>
      <c r="T163" s="12">
        <v>23955.931780626888</v>
      </c>
      <c r="U163" s="11">
        <v>0.80956664330151384</v>
      </c>
      <c r="V163" s="12">
        <v>12809.512533333327</v>
      </c>
      <c r="W163" s="12">
        <v>12099.822319692856</v>
      </c>
      <c r="X163" s="11">
        <v>0.33697761337121052</v>
      </c>
      <c r="Z163" s="12">
        <v>68682.67379999999</v>
      </c>
      <c r="AA163" s="12">
        <v>5631.9606796531671</v>
      </c>
      <c r="AB163" s="11">
        <v>0.62198753220246894</v>
      </c>
      <c r="AC163" s="12">
        <v>15274.565466666665</v>
      </c>
      <c r="AD163" s="12">
        <v>10523.758562192837</v>
      </c>
      <c r="AE163" s="11">
        <v>0.3689306716361741</v>
      </c>
      <c r="AG163" s="12">
        <v>5173.5199999999995</v>
      </c>
      <c r="AH163" s="12">
        <v>7316.4621492084552</v>
      </c>
      <c r="AI163" s="11">
        <v>0.13711276910393827</v>
      </c>
    </row>
    <row r="164" spans="1:35" x14ac:dyDescent="0.3">
      <c r="A164" s="36">
        <v>162</v>
      </c>
      <c r="B164" t="s">
        <v>441</v>
      </c>
      <c r="C164" t="s">
        <v>442</v>
      </c>
      <c r="D164" t="s">
        <v>246</v>
      </c>
      <c r="E164" s="12">
        <v>159205.21520000001</v>
      </c>
      <c r="F164" s="12">
        <v>77630.409648461369</v>
      </c>
      <c r="G164" s="11">
        <v>0.83476365435778954</v>
      </c>
      <c r="H164" s="12">
        <v>13391.492999999989</v>
      </c>
      <c r="I164" s="12">
        <v>6574.4513518553777</v>
      </c>
      <c r="J164" s="11">
        <v>0.33866201740033886</v>
      </c>
      <c r="L164" s="12">
        <v>34022.042333333338</v>
      </c>
      <c r="M164" s="12">
        <v>6158.4291378416883</v>
      </c>
      <c r="N164" s="11">
        <v>0.37199408062147121</v>
      </c>
      <c r="O164" s="12">
        <v>16136.61686666666</v>
      </c>
      <c r="P164" s="12">
        <v>6496.1984445107846</v>
      </c>
      <c r="Q164" s="11">
        <v>0.34414393800303705</v>
      </c>
      <c r="S164" s="12">
        <v>85573.051399999997</v>
      </c>
      <c r="T164" s="12">
        <v>21849.084256162503</v>
      </c>
      <c r="U164" s="11">
        <v>0.8323781146138538</v>
      </c>
      <c r="V164" s="12">
        <v>13381.958266666659</v>
      </c>
      <c r="W164" s="12">
        <v>5532.6353089347749</v>
      </c>
      <c r="X164" s="11">
        <v>0.35203684349423231</v>
      </c>
      <c r="Z164" s="12">
        <v>51300.212800000001</v>
      </c>
      <c r="AA164" s="12">
        <v>17402.788399964342</v>
      </c>
      <c r="AB164" s="11">
        <v>0.46457266433523031</v>
      </c>
      <c r="AC164" s="12">
        <v>13531.611066666646</v>
      </c>
      <c r="AD164" s="12">
        <v>3051.3480246108743</v>
      </c>
      <c r="AE164" s="11">
        <v>0.32683262709104449</v>
      </c>
      <c r="AG164" s="12">
        <v>13992.014000000001</v>
      </c>
      <c r="AH164" s="12">
        <v>4738.5032146046542</v>
      </c>
      <c r="AI164" s="11">
        <v>0.37082755742339296</v>
      </c>
    </row>
    <row r="165" spans="1:35" x14ac:dyDescent="0.3">
      <c r="A165" s="36">
        <v>163</v>
      </c>
      <c r="B165" t="s">
        <v>443</v>
      </c>
      <c r="C165" t="s">
        <v>444</v>
      </c>
      <c r="D165" t="s">
        <v>218</v>
      </c>
      <c r="E165" s="12">
        <v>178619.77159999998</v>
      </c>
      <c r="F165" s="12">
        <v>94472.537650013139</v>
      </c>
      <c r="G165" s="11">
        <v>0.93656035761176293</v>
      </c>
      <c r="H165" s="12">
        <v>18056.276733333325</v>
      </c>
      <c r="I165" s="12">
        <v>6304.0788069927867</v>
      </c>
      <c r="J165" s="11">
        <v>0.45663131849820399</v>
      </c>
      <c r="L165" s="12">
        <v>42328.616333333266</v>
      </c>
      <c r="M165" s="12">
        <v>26268.388152348067</v>
      </c>
      <c r="N165" s="11">
        <v>0.46281744530868585</v>
      </c>
      <c r="O165" s="12">
        <v>23644.791199999971</v>
      </c>
      <c r="P165" s="12">
        <v>7080.8573585683171</v>
      </c>
      <c r="Q165" s="11">
        <v>0.50426998571407788</v>
      </c>
      <c r="S165" s="12">
        <v>15234.2168</v>
      </c>
      <c r="T165" s="12">
        <v>14275.274184204398</v>
      </c>
      <c r="U165" s="11">
        <v>0.14818483681654357</v>
      </c>
      <c r="V165" s="12">
        <v>15719.116866666658</v>
      </c>
      <c r="W165" s="12">
        <v>8667.7882357020262</v>
      </c>
      <c r="X165" s="11">
        <v>0.41352006739120412</v>
      </c>
      <c r="Z165" s="12">
        <v>34162.593399999998</v>
      </c>
      <c r="AA165" s="12">
        <v>11384.283520386292</v>
      </c>
      <c r="AB165" s="11">
        <v>0.3093750721525107</v>
      </c>
      <c r="AC165" s="12">
        <v>17688.7052</v>
      </c>
      <c r="AD165" s="12">
        <v>4001.1660079922503</v>
      </c>
      <c r="AE165" s="11">
        <v>0.42724003534186428</v>
      </c>
      <c r="AG165" s="12">
        <v>17621.417333333298</v>
      </c>
      <c r="AH165" s="12">
        <v>2175.5226516680841</v>
      </c>
      <c r="AI165" s="11">
        <v>0.4670169103645998</v>
      </c>
    </row>
    <row r="166" spans="1:35" x14ac:dyDescent="0.3">
      <c r="A166" s="36">
        <v>164</v>
      </c>
      <c r="B166" t="s">
        <v>445</v>
      </c>
      <c r="C166" t="s">
        <v>446</v>
      </c>
      <c r="D166" t="s">
        <v>246</v>
      </c>
      <c r="E166" s="12">
        <v>113010.54639999999</v>
      </c>
      <c r="F166" s="12">
        <v>95879.699886318311</v>
      </c>
      <c r="G166" s="11">
        <v>0.59255029161779948</v>
      </c>
      <c r="H166" s="12">
        <v>19441.736199999992</v>
      </c>
      <c r="I166" s="12">
        <v>5794.8580506451763</v>
      </c>
      <c r="J166" s="11">
        <v>0.49166867378097429</v>
      </c>
      <c r="L166" s="12">
        <v>73307.261333333328</v>
      </c>
      <c r="M166" s="12">
        <v>12703.165464269701</v>
      </c>
      <c r="N166" s="11">
        <v>0.80153528160928211</v>
      </c>
      <c r="O166" s="12">
        <v>23437.646933333319</v>
      </c>
      <c r="P166" s="12">
        <v>8524.9263424208766</v>
      </c>
      <c r="Q166" s="11">
        <v>0.49985224163212782</v>
      </c>
      <c r="S166" s="12">
        <v>8574.9465999999793</v>
      </c>
      <c r="T166" s="12">
        <v>8518.8463044032669</v>
      </c>
      <c r="U166" s="11">
        <v>8.3409411807213618E-2</v>
      </c>
      <c r="V166" s="12">
        <v>18692.263599999984</v>
      </c>
      <c r="W166" s="12">
        <v>7728.2608065167788</v>
      </c>
      <c r="X166" s="11">
        <v>0.49173412025183721</v>
      </c>
      <c r="Z166" s="12">
        <v>43441.155199999994</v>
      </c>
      <c r="AA166" s="12">
        <v>2750.0164308485428</v>
      </c>
      <c r="AB166" s="11">
        <v>0.39340135472233834</v>
      </c>
      <c r="AC166" s="12">
        <v>17996.358466666665</v>
      </c>
      <c r="AD166" s="12">
        <v>4776.8251358286252</v>
      </c>
      <c r="AE166" s="11">
        <v>0.43467086710922875</v>
      </c>
      <c r="AG166" s="12">
        <v>21209.923666666637</v>
      </c>
      <c r="AH166" s="12">
        <v>8822.4058510843406</v>
      </c>
      <c r="AI166" s="11">
        <v>0.56212237826853251</v>
      </c>
    </row>
    <row r="167" spans="1:35" x14ac:dyDescent="0.3">
      <c r="A167" s="36">
        <v>165</v>
      </c>
      <c r="B167" t="s">
        <v>447</v>
      </c>
      <c r="C167" t="s">
        <v>448</v>
      </c>
      <c r="D167" t="s">
        <v>218</v>
      </c>
      <c r="E167" s="12">
        <v>57245.859400000001</v>
      </c>
      <c r="F167" s="12">
        <v>31248.12384678231</v>
      </c>
      <c r="G167" s="11">
        <v>0.30015827515175658</v>
      </c>
      <c r="H167" s="12">
        <v>26909.00526666666</v>
      </c>
      <c r="I167" s="12">
        <v>6350.4546272245325</v>
      </c>
      <c r="J167" s="11">
        <v>0.6805109788614071</v>
      </c>
      <c r="L167" s="12">
        <v>68547.228666666648</v>
      </c>
      <c r="M167" s="12">
        <v>21973.555505961329</v>
      </c>
      <c r="N167" s="11">
        <v>0.7494894944041447</v>
      </c>
      <c r="O167" s="12">
        <v>32723.328399999995</v>
      </c>
      <c r="P167" s="12">
        <v>7323.0618705720053</v>
      </c>
      <c r="Q167" s="11">
        <v>0.69788699782576624</v>
      </c>
      <c r="S167" s="12">
        <v>22540.065399999999</v>
      </c>
      <c r="T167" s="12">
        <v>10689.521245804339</v>
      </c>
      <c r="U167" s="11">
        <v>0.21924959825523949</v>
      </c>
      <c r="V167" s="12">
        <v>25150.011333333321</v>
      </c>
      <c r="W167" s="12">
        <v>8311.7810796764916</v>
      </c>
      <c r="X167" s="11">
        <v>0.66161696421402949</v>
      </c>
      <c r="Z167" s="12">
        <v>47222.536000000007</v>
      </c>
      <c r="AA167" s="12">
        <v>3852.905974816827</v>
      </c>
      <c r="AB167" s="11">
        <v>0.42764538719781553</v>
      </c>
      <c r="AC167" s="12">
        <v>26994.76546666666</v>
      </c>
      <c r="AD167" s="12">
        <v>2980.9892014696561</v>
      </c>
      <c r="AE167" s="11">
        <v>0.65201180197315967</v>
      </c>
      <c r="AG167" s="12">
        <v>28045.986333333334</v>
      </c>
      <c r="AH167" s="12">
        <v>3306.6146677289262</v>
      </c>
      <c r="AI167" s="11">
        <v>0.74329718420235003</v>
      </c>
    </row>
    <row r="168" spans="1:35" x14ac:dyDescent="0.3">
      <c r="A168" s="36">
        <v>166</v>
      </c>
      <c r="B168" t="s">
        <v>449</v>
      </c>
      <c r="C168" t="s">
        <v>450</v>
      </c>
      <c r="D168" t="s">
        <v>218</v>
      </c>
      <c r="E168" s="12">
        <v>134251.60680000001</v>
      </c>
      <c r="F168" s="12">
        <v>88097.221900643883</v>
      </c>
      <c r="G168" s="11">
        <v>0.70392393713351842</v>
      </c>
      <c r="H168" s="12">
        <v>22618.916133333332</v>
      </c>
      <c r="I168" s="12">
        <v>10670.080990541977</v>
      </c>
      <c r="J168" s="11">
        <v>0.57201745683798999</v>
      </c>
      <c r="L168" s="12">
        <v>72316.815333333332</v>
      </c>
      <c r="M168" s="12">
        <v>28018.169987522539</v>
      </c>
      <c r="N168" s="11">
        <v>0.79070583035043662</v>
      </c>
      <c r="O168" s="12">
        <v>27480.902666666661</v>
      </c>
      <c r="P168" s="12">
        <v>10978.068085336276</v>
      </c>
      <c r="Q168" s="11">
        <v>0.58608233322567804</v>
      </c>
      <c r="S168" s="12">
        <v>11559.948199999961</v>
      </c>
      <c r="T168" s="12">
        <v>5100.5224458933781</v>
      </c>
      <c r="U168" s="11">
        <v>0.11244483783535829</v>
      </c>
      <c r="V168" s="12">
        <v>19333.496133333327</v>
      </c>
      <c r="W168" s="12">
        <v>7290.5040140815545</v>
      </c>
      <c r="X168" s="11">
        <v>0.50860291273214053</v>
      </c>
      <c r="Z168" s="12">
        <v>7382.9339999999793</v>
      </c>
      <c r="AA168" s="12">
        <v>11630.277012727733</v>
      </c>
      <c r="AB168" s="11">
        <v>6.6859553436221797E-2</v>
      </c>
      <c r="AC168" s="12">
        <v>18479.236799999977</v>
      </c>
      <c r="AD168" s="12">
        <v>4144.5905960006348</v>
      </c>
      <c r="AE168" s="11">
        <v>0.44633395685302441</v>
      </c>
      <c r="AG168" s="12">
        <v>21155.132333333331</v>
      </c>
      <c r="AH168" s="12">
        <v>4851.7912590311353</v>
      </c>
      <c r="AI168" s="11">
        <v>0.56067025448506858</v>
      </c>
    </row>
    <row r="169" spans="1:35" x14ac:dyDescent="0.3">
      <c r="A169" s="36">
        <v>167</v>
      </c>
      <c r="B169" t="s">
        <v>451</v>
      </c>
      <c r="C169" t="s">
        <v>452</v>
      </c>
      <c r="D169" t="s">
        <v>216</v>
      </c>
      <c r="E169" s="12">
        <v>125966.61359999981</v>
      </c>
      <c r="F169" s="12">
        <v>71511.054353713713</v>
      </c>
      <c r="G169" s="11">
        <v>0.66048307879685253</v>
      </c>
      <c r="H169" s="12">
        <v>16798.537133333324</v>
      </c>
      <c r="I169" s="12">
        <v>13874.451948570555</v>
      </c>
      <c r="J169" s="11">
        <v>0.42482391432748939</v>
      </c>
      <c r="L169" s="12">
        <v>5718.0386666666673</v>
      </c>
      <c r="M169" s="12">
        <v>8086.5278325737718</v>
      </c>
      <c r="N169" s="11">
        <v>6.2520542297975781E-2</v>
      </c>
      <c r="O169" s="12">
        <v>34954.488333333313</v>
      </c>
      <c r="P169" s="12">
        <v>23128.866796080281</v>
      </c>
      <c r="Q169" s="11">
        <v>0.74547071206502824</v>
      </c>
      <c r="S169" s="12">
        <v>17930.608599999981</v>
      </c>
      <c r="T169" s="12">
        <v>13812.740695865716</v>
      </c>
      <c r="U169" s="11">
        <v>0.17441292481884005</v>
      </c>
      <c r="V169" s="12">
        <v>20997.917399999984</v>
      </c>
      <c r="W169" s="12">
        <v>12936.603290222343</v>
      </c>
      <c r="X169" s="11">
        <v>0.55238855286685262</v>
      </c>
      <c r="Z169" s="12">
        <v>71421.253199999963</v>
      </c>
      <c r="AA169" s="12">
        <v>9193.5470453634298</v>
      </c>
      <c r="AB169" s="11">
        <v>0.64678799713059043</v>
      </c>
      <c r="AC169" s="12">
        <v>16615.810399999998</v>
      </c>
      <c r="AD169" s="12">
        <v>10607.596607043002</v>
      </c>
      <c r="AE169" s="11">
        <v>0.40132611981852212</v>
      </c>
      <c r="AG169" s="12">
        <v>19959.360333333334</v>
      </c>
      <c r="AH169" s="12">
        <v>1558.1526964005236</v>
      </c>
      <c r="AI169" s="11">
        <v>0.52897894757276243</v>
      </c>
    </row>
    <row r="170" spans="1:35" x14ac:dyDescent="0.3">
      <c r="A170" s="36">
        <v>168</v>
      </c>
      <c r="B170" t="s">
        <v>453</v>
      </c>
      <c r="C170" t="s">
        <v>454</v>
      </c>
      <c r="D170" t="s">
        <v>218</v>
      </c>
      <c r="E170" s="12">
        <v>70728.951199999981</v>
      </c>
      <c r="F170" s="12">
        <v>41387.881494695146</v>
      </c>
      <c r="G170" s="11">
        <v>0.37085442017985942</v>
      </c>
      <c r="H170" s="12">
        <v>17514.930533333314</v>
      </c>
      <c r="I170" s="12">
        <v>4556.3189397377346</v>
      </c>
      <c r="J170" s="11">
        <v>0.44294103047699446</v>
      </c>
      <c r="L170" s="12">
        <v>59399.212999999967</v>
      </c>
      <c r="M170" s="12">
        <v>7231.3311199450245</v>
      </c>
      <c r="N170" s="11">
        <v>0.64946587900530184</v>
      </c>
      <c r="O170" s="12">
        <v>23193.11453333333</v>
      </c>
      <c r="P170" s="12">
        <v>7540.2261587922676</v>
      </c>
      <c r="Q170" s="11">
        <v>0.49463712474606192</v>
      </c>
      <c r="S170" s="12">
        <v>44820.95499999998</v>
      </c>
      <c r="T170" s="12">
        <v>7215.2206928697051</v>
      </c>
      <c r="U170" s="11">
        <v>0.43597816611331408</v>
      </c>
      <c r="V170" s="12">
        <v>17931.434933333316</v>
      </c>
      <c r="W170" s="12">
        <v>5603.5116789036747</v>
      </c>
      <c r="X170" s="11">
        <v>0.4717191331388953</v>
      </c>
      <c r="Z170" s="12">
        <v>51989.35040000001</v>
      </c>
      <c r="AA170" s="12">
        <v>1666.3492266822814</v>
      </c>
      <c r="AB170" s="11">
        <v>0.47081346673060731</v>
      </c>
      <c r="AC170" s="12">
        <v>19019.874066666649</v>
      </c>
      <c r="AD170" s="12">
        <v>4293.9731030545345</v>
      </c>
      <c r="AE170" s="11">
        <v>0.45939211358672349</v>
      </c>
      <c r="AG170" s="12">
        <v>20909.328333333335</v>
      </c>
      <c r="AH170" s="12">
        <v>5388.9095640187061</v>
      </c>
      <c r="AI170" s="11">
        <v>0.55415576007955281</v>
      </c>
    </row>
    <row r="171" spans="1:35" x14ac:dyDescent="0.3">
      <c r="A171" s="36">
        <v>169</v>
      </c>
      <c r="B171" t="s">
        <v>455</v>
      </c>
      <c r="C171" t="s">
        <v>456</v>
      </c>
      <c r="D171" t="s">
        <v>238</v>
      </c>
      <c r="E171" s="12">
        <v>86799.454799999599</v>
      </c>
      <c r="F171" s="12">
        <v>51182.569683385031</v>
      </c>
      <c r="G171" s="11">
        <v>0.4551171894343285</v>
      </c>
      <c r="H171" s="12">
        <v>34979.166933333305</v>
      </c>
      <c r="I171" s="12">
        <v>9307.8253167869352</v>
      </c>
      <c r="J171" s="11">
        <v>0.88460003978838597</v>
      </c>
      <c r="L171" s="12">
        <v>19379.492999999999</v>
      </c>
      <c r="M171" s="12">
        <v>2156.7542709313802</v>
      </c>
      <c r="N171" s="11">
        <v>0.21189370734460911</v>
      </c>
      <c r="O171" s="12">
        <v>37311.642799999987</v>
      </c>
      <c r="P171" s="12">
        <v>12726.015582660963</v>
      </c>
      <c r="Q171" s="11">
        <v>0.79574149852187304</v>
      </c>
      <c r="S171" s="12">
        <v>35458.392399999997</v>
      </c>
      <c r="T171" s="12">
        <v>14016.854620112403</v>
      </c>
      <c r="U171" s="11">
        <v>0.34490753023620935</v>
      </c>
      <c r="V171" s="12">
        <v>31609.049399999985</v>
      </c>
      <c r="W171" s="12">
        <v>10793.441284924183</v>
      </c>
      <c r="X171" s="11">
        <v>0.83153375275030195</v>
      </c>
      <c r="Z171" s="12">
        <v>17833.315200000001</v>
      </c>
      <c r="AA171" s="12">
        <v>18266.81712403768</v>
      </c>
      <c r="AB171" s="11">
        <v>0.16149778537359127</v>
      </c>
      <c r="AC171" s="12">
        <v>32722.329866666652</v>
      </c>
      <c r="AD171" s="12">
        <v>8994.133680601577</v>
      </c>
      <c r="AE171" s="11">
        <v>0.79035119928974806</v>
      </c>
      <c r="AG171" s="12">
        <v>28674.974333333299</v>
      </c>
      <c r="AH171" s="12">
        <v>3822.6313275034395</v>
      </c>
      <c r="AI171" s="11">
        <v>0.75996712776362807</v>
      </c>
    </row>
    <row r="172" spans="1:35" x14ac:dyDescent="0.3">
      <c r="A172" s="36">
        <v>170</v>
      </c>
      <c r="B172" t="s">
        <v>457</v>
      </c>
      <c r="C172" t="s">
        <v>320</v>
      </c>
      <c r="D172" t="s">
        <v>238</v>
      </c>
      <c r="E172" s="12">
        <v>161137.74460000001</v>
      </c>
      <c r="F172" s="12">
        <v>95763.187394724198</v>
      </c>
      <c r="G172" s="11">
        <v>0.84489652156362383</v>
      </c>
      <c r="H172" s="12">
        <v>5721.7830666666669</v>
      </c>
      <c r="I172" s="12">
        <v>8819.3388359493147</v>
      </c>
      <c r="J172" s="11">
        <v>0.14470011644589834</v>
      </c>
      <c r="L172" s="12">
        <v>0</v>
      </c>
      <c r="M172" s="12">
        <v>0</v>
      </c>
      <c r="N172" s="11">
        <v>0</v>
      </c>
      <c r="O172" s="12">
        <v>1553.6692</v>
      </c>
      <c r="P172" s="12">
        <v>3961.1259541342738</v>
      </c>
      <c r="Q172" s="11">
        <v>3.3134940319896077E-2</v>
      </c>
      <c r="S172" s="12">
        <v>21267.0448</v>
      </c>
      <c r="T172" s="12">
        <v>42534.089599999999</v>
      </c>
      <c r="U172" s="11">
        <v>0.20686679234196809</v>
      </c>
      <c r="V172" s="12">
        <v>0</v>
      </c>
      <c r="W172" s="12">
        <v>0</v>
      </c>
      <c r="X172" s="11">
        <v>0</v>
      </c>
      <c r="Z172" s="12">
        <v>80142.834999999992</v>
      </c>
      <c r="AA172" s="12">
        <v>45230.749004340309</v>
      </c>
      <c r="AB172" s="11">
        <v>0.72577029121658421</v>
      </c>
      <c r="AC172" s="12">
        <v>7052.847066666659</v>
      </c>
      <c r="AD172" s="12">
        <v>10121.91602783208</v>
      </c>
      <c r="AE172" s="11">
        <v>0.17034930459598743</v>
      </c>
      <c r="AG172" s="12">
        <v>0</v>
      </c>
      <c r="AH172" s="12">
        <v>0</v>
      </c>
      <c r="AI172" s="11">
        <v>0</v>
      </c>
    </row>
    <row r="173" spans="1:35" x14ac:dyDescent="0.3">
      <c r="A173" s="36">
        <v>171</v>
      </c>
      <c r="B173" t="s">
        <v>458</v>
      </c>
      <c r="C173" t="s">
        <v>359</v>
      </c>
      <c r="D173" t="s">
        <v>214</v>
      </c>
      <c r="E173" s="12">
        <v>104770.4059999998</v>
      </c>
      <c r="F173" s="12">
        <v>66163.782569738905</v>
      </c>
      <c r="G173" s="11">
        <v>0.54934461079833452</v>
      </c>
      <c r="H173" s="12">
        <v>10900.569733333326</v>
      </c>
      <c r="I173" s="12">
        <v>3842.362633864193</v>
      </c>
      <c r="J173" s="11">
        <v>0.27566821240198847</v>
      </c>
      <c r="L173" s="12">
        <v>43897.419333333331</v>
      </c>
      <c r="M173" s="12">
        <v>6894.4643066054605</v>
      </c>
      <c r="N173" s="11">
        <v>0.47997060219278803</v>
      </c>
      <c r="O173" s="12">
        <v>13332.070866666663</v>
      </c>
      <c r="P173" s="12">
        <v>7105.6260173073761</v>
      </c>
      <c r="Q173" s="11">
        <v>0.28433167916801405</v>
      </c>
      <c r="S173" s="12">
        <v>37926.2912</v>
      </c>
      <c r="T173" s="12">
        <v>13556.502783651378</v>
      </c>
      <c r="U173" s="11">
        <v>0.36891304267960218</v>
      </c>
      <c r="V173" s="12">
        <v>10372.813266666661</v>
      </c>
      <c r="W173" s="12">
        <v>4249.3352472725965</v>
      </c>
      <c r="X173" s="11">
        <v>0.27287579050730487</v>
      </c>
      <c r="Z173" s="12">
        <v>29036.852000000003</v>
      </c>
      <c r="AA173" s="12">
        <v>12665.390373548656</v>
      </c>
      <c r="AB173" s="11">
        <v>0.26295656414017371</v>
      </c>
      <c r="AC173" s="12">
        <v>10567.945199999995</v>
      </c>
      <c r="AD173" s="12">
        <v>3517.7076658078458</v>
      </c>
      <c r="AE173" s="11">
        <v>0.25525041147380778</v>
      </c>
      <c r="AG173" s="12">
        <v>7423.3009999999995</v>
      </c>
      <c r="AH173" s="12">
        <v>5355.1717154711287</v>
      </c>
      <c r="AI173" s="11">
        <v>0.19673826640315184</v>
      </c>
    </row>
    <row r="174" spans="1:35" x14ac:dyDescent="0.3">
      <c r="A174" s="36">
        <v>172</v>
      </c>
      <c r="B174" t="s">
        <v>459</v>
      </c>
      <c r="C174" t="s">
        <v>460</v>
      </c>
      <c r="D174" t="s">
        <v>246</v>
      </c>
      <c r="E174" s="12">
        <v>124074.81159999999</v>
      </c>
      <c r="F174" s="12">
        <v>83123.155593514457</v>
      </c>
      <c r="G174" s="11">
        <v>0.65056375832197133</v>
      </c>
      <c r="H174" s="12">
        <v>11987.697733333325</v>
      </c>
      <c r="I174" s="12">
        <v>4356.5912133265801</v>
      </c>
      <c r="J174" s="11">
        <v>0.30316096184018737</v>
      </c>
      <c r="L174" s="12">
        <v>35012.658333333304</v>
      </c>
      <c r="M174" s="12">
        <v>7338.9117368994112</v>
      </c>
      <c r="N174" s="11">
        <v>0.38282539064567461</v>
      </c>
      <c r="O174" s="12">
        <v>12093.640199999998</v>
      </c>
      <c r="P174" s="12">
        <v>2945.4440772827797</v>
      </c>
      <c r="Q174" s="11">
        <v>0.25791979803506171</v>
      </c>
      <c r="S174" s="12">
        <v>27565.306799999998</v>
      </c>
      <c r="T174" s="12">
        <v>10616.785498741057</v>
      </c>
      <c r="U174" s="11">
        <v>0.26813065243734474</v>
      </c>
      <c r="V174" s="12">
        <v>9938.9049999999934</v>
      </c>
      <c r="W174" s="12">
        <v>3486.941445686211</v>
      </c>
      <c r="X174" s="11">
        <v>0.26146104137123266</v>
      </c>
      <c r="Z174" s="12">
        <v>23951.607599999941</v>
      </c>
      <c r="AA174" s="12">
        <v>2097.5430042074763</v>
      </c>
      <c r="AB174" s="11">
        <v>0.21690479533145179</v>
      </c>
      <c r="AC174" s="12">
        <v>10803.301733333332</v>
      </c>
      <c r="AD174" s="12">
        <v>2549.2304001279954</v>
      </c>
      <c r="AE174" s="11">
        <v>0.2609350408733227</v>
      </c>
      <c r="AG174" s="12">
        <v>10083.665333333334</v>
      </c>
      <c r="AH174" s="12">
        <v>1599.264334395727</v>
      </c>
      <c r="AI174" s="11">
        <v>0.26724537192679648</v>
      </c>
    </row>
    <row r="175" spans="1:35" x14ac:dyDescent="0.3">
      <c r="A175" s="36">
        <v>173</v>
      </c>
      <c r="B175" t="s">
        <v>461</v>
      </c>
      <c r="C175" t="s">
        <v>462</v>
      </c>
      <c r="D175" t="s">
        <v>218</v>
      </c>
      <c r="E175" s="12">
        <v>34606.049599999984</v>
      </c>
      <c r="F175" s="12">
        <v>16597.556782917614</v>
      </c>
      <c r="G175" s="11">
        <v>0.18145054099322563</v>
      </c>
      <c r="H175" s="12">
        <v>20845.641466666668</v>
      </c>
      <c r="I175" s="12">
        <v>4001.6893423123397</v>
      </c>
      <c r="J175" s="11">
        <v>0.52717251116850805</v>
      </c>
      <c r="L175" s="12">
        <v>61667.94966666666</v>
      </c>
      <c r="M175" s="12">
        <v>6682.3870093025726</v>
      </c>
      <c r="N175" s="11">
        <v>0.6742720503168349</v>
      </c>
      <c r="O175" s="12">
        <v>25790.209733333322</v>
      </c>
      <c r="P175" s="12">
        <v>7584.8818715301695</v>
      </c>
      <c r="Q175" s="11">
        <v>0.55002510209483613</v>
      </c>
      <c r="S175" s="12">
        <v>16172.866999999998</v>
      </c>
      <c r="T175" s="12">
        <v>9825.3750353856303</v>
      </c>
      <c r="U175" s="11">
        <v>0.15731518651163362</v>
      </c>
      <c r="V175" s="12">
        <v>22099.259466666648</v>
      </c>
      <c r="W175" s="12">
        <v>8685.0587136796767</v>
      </c>
      <c r="X175" s="11">
        <v>0.58136136663825022</v>
      </c>
      <c r="Z175" s="12">
        <v>28775.625</v>
      </c>
      <c r="AA175" s="12">
        <v>6148.6424092158813</v>
      </c>
      <c r="AB175" s="11">
        <v>0.26059090293211146</v>
      </c>
      <c r="AC175" s="12">
        <v>20432.365799999996</v>
      </c>
      <c r="AD175" s="12">
        <v>5302.4858216698585</v>
      </c>
      <c r="AE175" s="11">
        <v>0.49350840481585373</v>
      </c>
      <c r="AG175" s="12">
        <v>24430.85666666667</v>
      </c>
      <c r="AH175" s="12">
        <v>3994.6498619556342</v>
      </c>
      <c r="AI175" s="11">
        <v>0.64748612340303668</v>
      </c>
    </row>
    <row r="176" spans="1:35" x14ac:dyDescent="0.3">
      <c r="A176" s="36">
        <v>174</v>
      </c>
      <c r="B176" t="s">
        <v>463</v>
      </c>
      <c r="C176" t="s">
        <v>464</v>
      </c>
      <c r="D176" t="s">
        <v>218</v>
      </c>
      <c r="E176" s="12">
        <v>85040.679599999799</v>
      </c>
      <c r="F176" s="12">
        <v>64303.462760614115</v>
      </c>
      <c r="G176" s="11">
        <v>0.44589537084439529</v>
      </c>
      <c r="H176" s="12">
        <v>5202.0297333333274</v>
      </c>
      <c r="I176" s="12">
        <v>4424.524207480119</v>
      </c>
      <c r="J176" s="11">
        <v>0.13155589776787494</v>
      </c>
      <c r="L176" s="12">
        <v>46271.345333333331</v>
      </c>
      <c r="M176" s="12">
        <v>24847.261785272593</v>
      </c>
      <c r="N176" s="11">
        <v>0.50592690461523826</v>
      </c>
      <c r="O176" s="12">
        <v>8771.2852666666604</v>
      </c>
      <c r="P176" s="12">
        <v>4999.3523345148897</v>
      </c>
      <c r="Q176" s="11">
        <v>0.18706428230654473</v>
      </c>
      <c r="S176" s="12">
        <v>6902.7581999999993</v>
      </c>
      <c r="T176" s="12">
        <v>8618.5211656097581</v>
      </c>
      <c r="U176" s="11">
        <v>6.7143858517955318E-2</v>
      </c>
      <c r="V176" s="12">
        <v>8634.3618000000024</v>
      </c>
      <c r="W176" s="12">
        <v>7531.1855920081543</v>
      </c>
      <c r="X176" s="11">
        <v>0.22714265080549553</v>
      </c>
      <c r="Z176" s="12">
        <v>73854.254199999996</v>
      </c>
      <c r="AA176" s="12">
        <v>8352.5283715276346</v>
      </c>
      <c r="AB176" s="11">
        <v>0.66882115635561989</v>
      </c>
      <c r="AC176" s="12">
        <v>8631.4227333333238</v>
      </c>
      <c r="AD176" s="12">
        <v>4626.874194569722</v>
      </c>
      <c r="AE176" s="11">
        <v>0.20847706555932086</v>
      </c>
      <c r="AG176" s="12">
        <v>6301.5529999999999</v>
      </c>
      <c r="AH176" s="12">
        <v>4464.3186712037032</v>
      </c>
      <c r="AI176" s="11">
        <v>0.16700880280451794</v>
      </c>
    </row>
    <row r="177" spans="1:35" x14ac:dyDescent="0.3">
      <c r="A177" s="36">
        <v>175</v>
      </c>
      <c r="B177" t="s">
        <v>465</v>
      </c>
      <c r="C177" t="s">
        <v>359</v>
      </c>
      <c r="D177" t="s">
        <v>214</v>
      </c>
      <c r="E177" s="12">
        <v>42322.305199999755</v>
      </c>
      <c r="F177" s="12">
        <v>38700.814907807515</v>
      </c>
      <c r="G177" s="11">
        <v>0.22190932693514848</v>
      </c>
      <c r="H177" s="12">
        <v>29100.846133333336</v>
      </c>
      <c r="I177" s="12">
        <v>15075.500371650338</v>
      </c>
      <c r="J177" s="11">
        <v>0.73594118740692516</v>
      </c>
      <c r="L177" s="12">
        <v>0</v>
      </c>
      <c r="M177" s="12">
        <v>0</v>
      </c>
      <c r="N177" s="11">
        <v>0</v>
      </c>
      <c r="O177" s="12">
        <v>40462.746466666671</v>
      </c>
      <c r="P177" s="12">
        <v>19981.417170676821</v>
      </c>
      <c r="Q177" s="11">
        <v>0.86294475642053392</v>
      </c>
      <c r="S177" s="12">
        <v>55142.439199999979</v>
      </c>
      <c r="T177" s="12">
        <v>42968.90681129435</v>
      </c>
      <c r="U177" s="11">
        <v>0.53637633373565829</v>
      </c>
      <c r="V177" s="12">
        <v>27356.644933333333</v>
      </c>
      <c r="W177" s="12">
        <v>10983.543600829298</v>
      </c>
      <c r="X177" s="11">
        <v>0.71966648968798819</v>
      </c>
      <c r="Z177" s="12">
        <v>0</v>
      </c>
      <c r="AA177" s="12">
        <v>0</v>
      </c>
      <c r="AB177" s="11">
        <v>0</v>
      </c>
      <c r="AC177" s="12">
        <v>28223.93946666667</v>
      </c>
      <c r="AD177" s="12">
        <v>10350.566028360974</v>
      </c>
      <c r="AE177" s="11">
        <v>0.6817003708799052</v>
      </c>
      <c r="AG177" s="12">
        <v>23681.680666666667</v>
      </c>
      <c r="AH177" s="12">
        <v>4644.7457857584568</v>
      </c>
      <c r="AI177" s="11">
        <v>0.62763086123990353</v>
      </c>
    </row>
    <row r="178" spans="1:35" x14ac:dyDescent="0.3">
      <c r="A178" s="36">
        <v>176</v>
      </c>
      <c r="B178" t="s">
        <v>466</v>
      </c>
      <c r="C178" t="s">
        <v>467</v>
      </c>
      <c r="D178" t="s">
        <v>218</v>
      </c>
      <c r="E178" s="12">
        <v>62329.862599999804</v>
      </c>
      <c r="F178" s="12">
        <v>33995.444128408002</v>
      </c>
      <c r="G178" s="11">
        <v>0.32681532331859658</v>
      </c>
      <c r="H178" s="12">
        <v>10052.534466666662</v>
      </c>
      <c r="I178" s="12">
        <v>4991.5633681941945</v>
      </c>
      <c r="J178" s="11">
        <v>0.25422196034958716</v>
      </c>
      <c r="L178" s="12">
        <v>60179.06</v>
      </c>
      <c r="M178" s="12">
        <v>9156.6569821062458</v>
      </c>
      <c r="N178" s="11">
        <v>0.65799265893662295</v>
      </c>
      <c r="O178" s="12">
        <v>15772.226333333319</v>
      </c>
      <c r="P178" s="12">
        <v>5508.7582992162634</v>
      </c>
      <c r="Q178" s="11">
        <v>0.33637261925955203</v>
      </c>
      <c r="S178" s="12">
        <v>24350.651399999999</v>
      </c>
      <c r="T178" s="12">
        <v>5463.2745562463397</v>
      </c>
      <c r="U178" s="11">
        <v>0.23686135962601884</v>
      </c>
      <c r="V178" s="12">
        <v>13299.563466666645</v>
      </c>
      <c r="W178" s="12">
        <v>6828.8783362045579</v>
      </c>
      <c r="X178" s="11">
        <v>0.34986929785297921</v>
      </c>
      <c r="Z178" s="12">
        <v>34677.204199999978</v>
      </c>
      <c r="AA178" s="12">
        <v>4881.049387295503</v>
      </c>
      <c r="AB178" s="11">
        <v>0.31403536686481015</v>
      </c>
      <c r="AC178" s="12">
        <v>10675.589266666646</v>
      </c>
      <c r="AD178" s="12">
        <v>3991.7589986124249</v>
      </c>
      <c r="AE178" s="11">
        <v>0.25785036745289219</v>
      </c>
      <c r="AG178" s="12">
        <v>14353.951000000001</v>
      </c>
      <c r="AH178" s="12">
        <v>4653.7452837947594</v>
      </c>
      <c r="AI178" s="11">
        <v>0.38041990157421718</v>
      </c>
    </row>
    <row r="179" spans="1:35" ht="15" thickBot="1" x14ac:dyDescent="0.35">
      <c r="A179" s="34">
        <v>177</v>
      </c>
      <c r="B179" s="35" t="s">
        <v>468</v>
      </c>
      <c r="C179" s="35" t="s">
        <v>371</v>
      </c>
      <c r="D179" s="35" t="s">
        <v>238</v>
      </c>
      <c r="E179" s="7">
        <v>107954.42059999979</v>
      </c>
      <c r="F179" s="7">
        <v>71835.712719295727</v>
      </c>
      <c r="G179" s="6">
        <v>0.56603941353884535</v>
      </c>
      <c r="H179" s="7">
        <v>2192.4581333333331</v>
      </c>
      <c r="I179" s="7">
        <v>4585.2336718279448</v>
      </c>
      <c r="J179" s="6">
        <v>5.5445818812021055E-2</v>
      </c>
      <c r="K179" s="35"/>
      <c r="L179" s="7">
        <v>42191.978000000003</v>
      </c>
      <c r="M179" s="7">
        <v>34231.74659972002</v>
      </c>
      <c r="N179" s="6">
        <v>0.46132345354040932</v>
      </c>
      <c r="O179" s="7">
        <v>0</v>
      </c>
      <c r="P179" s="7">
        <v>0</v>
      </c>
      <c r="Q179" s="6">
        <v>0</v>
      </c>
      <c r="R179" s="35"/>
      <c r="S179" s="7">
        <v>43115.629399999976</v>
      </c>
      <c r="T179" s="7">
        <v>14615.088159486944</v>
      </c>
      <c r="U179" s="6">
        <v>0.41939028377760551</v>
      </c>
      <c r="V179" s="7">
        <v>2455.04</v>
      </c>
      <c r="W179" s="7">
        <v>9185.9185508254959</v>
      </c>
      <c r="X179" s="6">
        <v>6.4584309338707985E-2</v>
      </c>
      <c r="Y179" s="35"/>
      <c r="Z179" s="7">
        <v>41248.393800000005</v>
      </c>
      <c r="AA179" s="7">
        <v>14823.133244120914</v>
      </c>
      <c r="AB179" s="6">
        <v>0.37354379565487489</v>
      </c>
      <c r="AC179" s="7">
        <v>546.72799999999995</v>
      </c>
      <c r="AD179" s="7">
        <v>2045.6688597561435</v>
      </c>
      <c r="AE179" s="6">
        <v>1.3205267847552049E-2</v>
      </c>
      <c r="AF179" s="35"/>
      <c r="AG179" s="7">
        <v>3038.7080000000001</v>
      </c>
      <c r="AH179" s="7">
        <v>4297.3820656916232</v>
      </c>
      <c r="AI179" s="6">
        <v>8.0534272290102293E-2</v>
      </c>
    </row>
    <row r="180" spans="1:35" ht="15" thickBot="1" x14ac:dyDescent="0.35">
      <c r="A180" s="5"/>
      <c r="B180" s="4"/>
      <c r="C180" s="4"/>
      <c r="D180" s="3" t="s">
        <v>198</v>
      </c>
      <c r="E180" s="2">
        <f>SUM(E3:E179)</f>
        <v>19071891.111799985</v>
      </c>
      <c r="F180" s="2"/>
      <c r="G180" s="1">
        <f>SUM(G3:G179)</f>
        <v>100.00000000000007</v>
      </c>
      <c r="H180" s="2">
        <f>SUM(H3:H179)</f>
        <v>3954235.2882666634</v>
      </c>
      <c r="I180" s="2"/>
      <c r="J180" s="1">
        <f>SUM(J3:J179)</f>
        <v>99.999999999999986</v>
      </c>
      <c r="K180" s="4"/>
      <c r="L180" s="2">
        <f>SUM(L3:L179)</f>
        <v>9145855.8363333307</v>
      </c>
      <c r="M180" s="2"/>
      <c r="N180" s="1">
        <f>SUM(N3:N179)</f>
        <v>100.00000000000001</v>
      </c>
      <c r="O180" s="2">
        <f>SUM(O3:O179)</f>
        <v>4688915.0395333311</v>
      </c>
      <c r="P180" s="2"/>
      <c r="Q180" s="1">
        <f>SUM(Q3:Q179)</f>
        <v>100.00000000000003</v>
      </c>
      <c r="R180" s="4"/>
      <c r="S180" s="2">
        <f>SUM(S3:S179)</f>
        <v>10280550.376999995</v>
      </c>
      <c r="T180" s="2"/>
      <c r="U180" s="1">
        <f>SUM(U3:U179)</f>
        <v>99.999999999999957</v>
      </c>
      <c r="V180" s="2">
        <f>SUM(V3:V179)</f>
        <v>3801294.8115999983</v>
      </c>
      <c r="W180" s="2"/>
      <c r="X180" s="1">
        <f>SUM(X3:X179)</f>
        <v>100.00000000000003</v>
      </c>
      <c r="Y180" s="4"/>
      <c r="Z180" s="2">
        <f>SUM(Z3:Z179)</f>
        <v>11042451.856999997</v>
      </c>
      <c r="AA180" s="2"/>
      <c r="AB180" s="1">
        <f>SUM(AB3:AB179)</f>
        <v>99.999999999999943</v>
      </c>
      <c r="AC180" s="2">
        <f>SUM(AC3:AC179)</f>
        <v>4140226.5089333318</v>
      </c>
      <c r="AD180" s="2"/>
      <c r="AE180" s="1">
        <f>SUM(AE3:AE179)</f>
        <v>100.00000000000001</v>
      </c>
      <c r="AF180" s="4"/>
      <c r="AG180" s="2">
        <f>SUM(AG3:AG179)</f>
        <v>3773186.1399999983</v>
      </c>
      <c r="AH180" s="2"/>
      <c r="AI180" s="1">
        <f>SUM(AI3:AI179)</f>
        <v>99.999999999999957</v>
      </c>
    </row>
    <row r="182" spans="1:35" x14ac:dyDescent="0.3">
      <c r="A182" s="14" t="s">
        <v>199</v>
      </c>
      <c r="B182" s="13" t="s">
        <v>200</v>
      </c>
      <c r="C182" s="13"/>
    </row>
    <row r="183" spans="1:35" x14ac:dyDescent="0.3">
      <c r="A183" s="14" t="s">
        <v>201</v>
      </c>
      <c r="B183" s="13" t="s">
        <v>202</v>
      </c>
      <c r="C183" s="13"/>
    </row>
    <row r="184" spans="1:35" x14ac:dyDescent="0.3">
      <c r="A184" s="14" t="s">
        <v>97</v>
      </c>
      <c r="B184" s="13" t="s">
        <v>203</v>
      </c>
      <c r="C184" s="13"/>
    </row>
    <row r="185" spans="1:35" x14ac:dyDescent="0.3">
      <c r="A185" s="14"/>
      <c r="B185" s="13"/>
      <c r="C185" s="13"/>
    </row>
    <row r="186" spans="1:35" x14ac:dyDescent="0.3">
      <c r="A186" s="14" t="s">
        <v>98</v>
      </c>
      <c r="B186" s="13" t="s">
        <v>204</v>
      </c>
      <c r="C186" s="13"/>
    </row>
    <row r="187" spans="1:35" x14ac:dyDescent="0.3">
      <c r="A187" s="14" t="s">
        <v>205</v>
      </c>
      <c r="B187" s="13" t="s">
        <v>206</v>
      </c>
      <c r="C187" s="13"/>
    </row>
    <row r="188" spans="1:35" x14ac:dyDescent="0.3">
      <c r="A188" s="14" t="s">
        <v>100</v>
      </c>
      <c r="B188" s="13" t="s">
        <v>207</v>
      </c>
      <c r="C188" s="13"/>
    </row>
    <row r="189" spans="1:35" x14ac:dyDescent="0.3">
      <c r="A189" s="14" t="s">
        <v>208</v>
      </c>
      <c r="B189" s="13"/>
      <c r="C189" s="13"/>
    </row>
  </sheetData>
  <mergeCells count="13">
    <mergeCell ref="AG1:AI1"/>
    <mergeCell ref="L1:N1"/>
    <mergeCell ref="O1:Q1"/>
    <mergeCell ref="S1:U1"/>
    <mergeCell ref="V1:X1"/>
    <mergeCell ref="Z1:AB1"/>
    <mergeCell ref="AC1:AE1"/>
    <mergeCell ref="H1:J1"/>
    <mergeCell ref="A1:A2"/>
    <mergeCell ref="B1:B2"/>
    <mergeCell ref="C1:C2"/>
    <mergeCell ref="D1:D2"/>
    <mergeCell ref="E1:G1"/>
  </mergeCells>
  <conditionalFormatting sqref="N3">
    <cfRule type="cellIs" dxfId="0" priority="1" operator="greaterThan">
      <formula>0.99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DATA_publication 2</vt:lpstr>
      <vt:lpstr>Prokaryote communities </vt:lpstr>
      <vt:lpstr>ARGs composition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Arnoldo Font Nájera</dc:creator>
  <cp:lastModifiedBy>Magdalena Urbaniak</cp:lastModifiedBy>
  <dcterms:created xsi:type="dcterms:W3CDTF">2025-02-21T16:43:57Z</dcterms:created>
  <dcterms:modified xsi:type="dcterms:W3CDTF">2025-02-24T09:03:10Z</dcterms:modified>
</cp:coreProperties>
</file>