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onika Gonciarz\Desktop\Dane do Repozytorium\Nośnik suszenie\"/>
    </mc:Choice>
  </mc:AlternateContent>
  <xr:revisionPtr revIDLastSave="0" documentId="8_{652A7610-08BA-4D48-8B8D-3F5C4D785A95}" xr6:coauthVersionLast="47" xr6:coauthVersionMax="47" xr10:uidLastSave="{00000000-0000-0000-0000-000000000000}"/>
  <bookViews>
    <workbookView xWindow="-98" yWindow="-98" windowWidth="19396" windowHeight="11475" activeTab="1" xr2:uid="{FA484811-D87E-4D14-853B-F4DB05052959}"/>
  </bookViews>
  <sheets>
    <sheet name="MTT" sheetId="1" r:id="rId1"/>
    <sheet name="THPb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" i="1" l="1"/>
  <c r="Q43" i="1"/>
  <c r="O43" i="1"/>
  <c r="O45" i="1" s="1"/>
  <c r="P43" i="1"/>
  <c r="N43" i="1"/>
  <c r="AA62" i="1"/>
  <c r="AB62" i="1"/>
  <c r="AC62" i="1"/>
  <c r="Z62" i="1"/>
  <c r="V62" i="1"/>
  <c r="W62" i="1"/>
  <c r="T62" i="1"/>
  <c r="O62" i="1"/>
  <c r="P62" i="1"/>
  <c r="Q62" i="1"/>
  <c r="N62" i="1"/>
  <c r="I62" i="1"/>
  <c r="J62" i="1"/>
  <c r="K62" i="1"/>
  <c r="H62" i="1"/>
  <c r="C62" i="1"/>
  <c r="D62" i="1"/>
  <c r="E62" i="1"/>
  <c r="B62" i="1"/>
  <c r="AA43" i="1"/>
  <c r="AB43" i="1"/>
  <c r="AC43" i="1"/>
  <c r="Z43" i="1"/>
  <c r="U43" i="1"/>
  <c r="V43" i="1"/>
  <c r="W43" i="1"/>
  <c r="T43" i="1"/>
  <c r="I43" i="1"/>
  <c r="J43" i="1"/>
  <c r="K43" i="1"/>
  <c r="H43" i="1"/>
  <c r="E43" i="1"/>
  <c r="D43" i="1"/>
  <c r="C43" i="1"/>
  <c r="B43" i="1"/>
  <c r="AC63" i="1"/>
  <c r="AC65" i="1" s="1"/>
  <c r="AB63" i="1"/>
  <c r="AB65" i="1" s="1"/>
  <c r="AA63" i="1"/>
  <c r="AA65" i="1" s="1"/>
  <c r="Z63" i="1"/>
  <c r="Z65" i="1" s="1"/>
  <c r="W63" i="1"/>
  <c r="W65" i="1" s="1"/>
  <c r="V63" i="1"/>
  <c r="V65" i="1" s="1"/>
  <c r="U63" i="1"/>
  <c r="U65" i="1" s="1"/>
  <c r="T63" i="1"/>
  <c r="T65" i="1" s="1"/>
  <c r="Q63" i="1"/>
  <c r="Q65" i="1" s="1"/>
  <c r="P63" i="1"/>
  <c r="P65" i="1" s="1"/>
  <c r="O63" i="1"/>
  <c r="O65" i="1" s="1"/>
  <c r="N63" i="1"/>
  <c r="N65" i="1" s="1"/>
  <c r="K63" i="1"/>
  <c r="K65" i="1" s="1"/>
  <c r="J63" i="1"/>
  <c r="J65" i="1" s="1"/>
  <c r="I63" i="1"/>
  <c r="I65" i="1" s="1"/>
  <c r="H63" i="1"/>
  <c r="H65" i="1" s="1"/>
  <c r="E63" i="1"/>
  <c r="E65" i="1" s="1"/>
  <c r="D63" i="1"/>
  <c r="D65" i="1" s="1"/>
  <c r="C63" i="1"/>
  <c r="C65" i="1" s="1"/>
  <c r="B63" i="1"/>
  <c r="B65" i="1" s="1"/>
  <c r="AC44" i="1"/>
  <c r="AC46" i="1" s="1"/>
  <c r="AB44" i="1"/>
  <c r="AB46" i="1" s="1"/>
  <c r="AA44" i="1"/>
  <c r="AA46" i="1" s="1"/>
  <c r="Z44" i="1"/>
  <c r="Z46" i="1" s="1"/>
  <c r="W44" i="1"/>
  <c r="W46" i="1" s="1"/>
  <c r="V44" i="1"/>
  <c r="V46" i="1" s="1"/>
  <c r="U44" i="1"/>
  <c r="U46" i="1" s="1"/>
  <c r="T44" i="1"/>
  <c r="T46" i="1" s="1"/>
  <c r="Q44" i="1"/>
  <c r="Q46" i="1" s="1"/>
  <c r="P44" i="1"/>
  <c r="P46" i="1" s="1"/>
  <c r="O44" i="1"/>
  <c r="O46" i="1" s="1"/>
  <c r="N44" i="1"/>
  <c r="N46" i="1" s="1"/>
  <c r="K44" i="1"/>
  <c r="K46" i="1" s="1"/>
  <c r="J44" i="1"/>
  <c r="J46" i="1" s="1"/>
  <c r="I44" i="1"/>
  <c r="I46" i="1" s="1"/>
  <c r="H44" i="1"/>
  <c r="H46" i="1" s="1"/>
  <c r="E44" i="1"/>
  <c r="E46" i="1" s="1"/>
  <c r="D44" i="1"/>
  <c r="D46" i="1" s="1"/>
  <c r="C44" i="1"/>
  <c r="C46" i="1" s="1"/>
  <c r="B44" i="1"/>
  <c r="B46" i="1" s="1"/>
  <c r="AC9" i="2"/>
  <c r="AB9" i="2"/>
  <c r="AA9" i="2"/>
  <c r="Z9" i="2"/>
  <c r="W9" i="2"/>
  <c r="V9" i="2"/>
  <c r="U9" i="2"/>
  <c r="T9" i="2"/>
  <c r="Q9" i="2"/>
  <c r="P9" i="2"/>
  <c r="O9" i="2"/>
  <c r="N9" i="2"/>
  <c r="K9" i="2"/>
  <c r="J9" i="2"/>
  <c r="I9" i="2"/>
  <c r="H9" i="2"/>
  <c r="E9" i="2"/>
  <c r="D9" i="2"/>
  <c r="C9" i="2"/>
  <c r="B9" i="2"/>
  <c r="AC8" i="2"/>
  <c r="AB8" i="2"/>
  <c r="AA8" i="2"/>
  <c r="Z8" i="2"/>
  <c r="W8" i="2"/>
  <c r="V8" i="2"/>
  <c r="U8" i="2"/>
  <c r="T8" i="2"/>
  <c r="Q8" i="2"/>
  <c r="P8" i="2"/>
  <c r="O8" i="2"/>
  <c r="N8" i="2"/>
  <c r="K8" i="2"/>
  <c r="J8" i="2"/>
  <c r="I8" i="2"/>
  <c r="H8" i="2"/>
  <c r="E8" i="2"/>
  <c r="D8" i="2"/>
  <c r="C8" i="2"/>
  <c r="B8" i="2"/>
  <c r="AC25" i="1"/>
  <c r="AC27" i="1" s="1"/>
  <c r="AB25" i="1"/>
  <c r="AB27" i="1" s="1"/>
  <c r="AA25" i="1"/>
  <c r="AA27" i="1" s="1"/>
  <c r="Z25" i="1"/>
  <c r="Z27" i="1" s="1"/>
  <c r="W25" i="1"/>
  <c r="W27" i="1" s="1"/>
  <c r="V25" i="1"/>
  <c r="V27" i="1" s="1"/>
  <c r="U25" i="1"/>
  <c r="U27" i="1" s="1"/>
  <c r="T25" i="1"/>
  <c r="T27" i="1" s="1"/>
  <c r="Q25" i="1"/>
  <c r="Q27" i="1" s="1"/>
  <c r="P25" i="1"/>
  <c r="P27" i="1" s="1"/>
  <c r="O25" i="1"/>
  <c r="O27" i="1" s="1"/>
  <c r="N25" i="1"/>
  <c r="N27" i="1" s="1"/>
  <c r="K25" i="1"/>
  <c r="K27" i="1" s="1"/>
  <c r="J25" i="1"/>
  <c r="J27" i="1" s="1"/>
  <c r="I25" i="1"/>
  <c r="I27" i="1" s="1"/>
  <c r="H25" i="1"/>
  <c r="H27" i="1" s="1"/>
  <c r="E25" i="1"/>
  <c r="E27" i="1" s="1"/>
  <c r="D25" i="1"/>
  <c r="D27" i="1" s="1"/>
  <c r="C25" i="1"/>
  <c r="C27" i="1" s="1"/>
  <c r="B25" i="1"/>
  <c r="B27" i="1" s="1"/>
  <c r="AC24" i="1"/>
  <c r="AB24" i="1"/>
  <c r="AA24" i="1"/>
  <c r="Z24" i="1"/>
  <c r="W24" i="1"/>
  <c r="V24" i="1"/>
  <c r="U24" i="1"/>
  <c r="T24" i="1"/>
  <c r="Q24" i="1"/>
  <c r="P24" i="1"/>
  <c r="O24" i="1"/>
  <c r="N24" i="1"/>
  <c r="K24" i="1"/>
  <c r="J24" i="1"/>
  <c r="I24" i="1"/>
  <c r="H24" i="1"/>
  <c r="E24" i="1"/>
  <c r="D24" i="1"/>
  <c r="C24" i="1"/>
  <c r="B24" i="1"/>
  <c r="Z14" i="1"/>
  <c r="AC13" i="1"/>
  <c r="AC12" i="1"/>
  <c r="AC14" i="1" s="1"/>
  <c r="AB12" i="1"/>
  <c r="AB14" i="1" s="1"/>
  <c r="AA12" i="1"/>
  <c r="AA14" i="1" s="1"/>
  <c r="Z12" i="1"/>
  <c r="AC11" i="1"/>
  <c r="AB11" i="1"/>
  <c r="AB13" i="1" s="1"/>
  <c r="AA11" i="1"/>
  <c r="AA13" i="1" s="1"/>
  <c r="Z11" i="1"/>
  <c r="T14" i="1"/>
  <c r="W13" i="1"/>
  <c r="U13" i="1"/>
  <c r="W12" i="1"/>
  <c r="W14" i="1" s="1"/>
  <c r="V12" i="1"/>
  <c r="V14" i="1" s="1"/>
  <c r="U12" i="1"/>
  <c r="U14" i="1" s="1"/>
  <c r="T12" i="1"/>
  <c r="W11" i="1"/>
  <c r="V11" i="1"/>
  <c r="V13" i="1" s="1"/>
  <c r="U11" i="1"/>
  <c r="T11" i="1"/>
  <c r="Q13" i="1"/>
  <c r="P13" i="1"/>
  <c r="Q12" i="1"/>
  <c r="Q14" i="1" s="1"/>
  <c r="P12" i="1"/>
  <c r="P14" i="1" s="1"/>
  <c r="O12" i="1"/>
  <c r="O14" i="1" s="1"/>
  <c r="N12" i="1"/>
  <c r="N14" i="1" s="1"/>
  <c r="Q11" i="1"/>
  <c r="P11" i="1"/>
  <c r="O11" i="1"/>
  <c r="O13" i="1" s="1"/>
  <c r="N11" i="1"/>
  <c r="K12" i="1"/>
  <c r="K14" i="1" s="1"/>
  <c r="J12" i="1"/>
  <c r="J14" i="1" s="1"/>
  <c r="I12" i="1"/>
  <c r="I14" i="1" s="1"/>
  <c r="H12" i="1"/>
  <c r="H14" i="1" s="1"/>
  <c r="K11" i="1"/>
  <c r="K13" i="1" s="1"/>
  <c r="J11" i="1"/>
  <c r="J13" i="1" s="1"/>
  <c r="I11" i="1"/>
  <c r="I13" i="1" s="1"/>
  <c r="H11" i="1"/>
  <c r="E14" i="1"/>
  <c r="E13" i="1"/>
  <c r="E12" i="1"/>
  <c r="E11" i="1"/>
  <c r="C12" i="1"/>
  <c r="C14" i="1" s="1"/>
  <c r="D12" i="1"/>
  <c r="D14" i="1" s="1"/>
  <c r="B12" i="1"/>
  <c r="B14" i="1" s="1"/>
  <c r="C11" i="1"/>
  <c r="D11" i="1"/>
  <c r="B11" i="1"/>
  <c r="U64" i="1" l="1"/>
  <c r="I64" i="1"/>
  <c r="J64" i="1"/>
  <c r="W64" i="1"/>
  <c r="O64" i="1"/>
  <c r="E64" i="1"/>
  <c r="Q64" i="1"/>
  <c r="K64" i="1"/>
  <c r="P64" i="1"/>
  <c r="D64" i="1"/>
  <c r="C64" i="1"/>
  <c r="P45" i="1"/>
  <c r="AB45" i="1"/>
  <c r="AB64" i="1"/>
  <c r="AC64" i="1"/>
  <c r="V64" i="1"/>
  <c r="AA64" i="1"/>
  <c r="I45" i="1"/>
  <c r="U45" i="1"/>
  <c r="J45" i="1"/>
  <c r="V45" i="1"/>
  <c r="AC45" i="1"/>
  <c r="W45" i="1"/>
  <c r="D45" i="1"/>
  <c r="K45" i="1"/>
  <c r="AA45" i="1"/>
  <c r="C45" i="1"/>
  <c r="E45" i="1"/>
  <c r="Q45" i="1"/>
  <c r="P26" i="1"/>
  <c r="V26" i="1"/>
  <c r="W26" i="1"/>
  <c r="D26" i="1"/>
  <c r="AB26" i="1"/>
  <c r="C26" i="1"/>
  <c r="I26" i="1"/>
  <c r="J26" i="1"/>
  <c r="E26" i="1"/>
  <c r="Q26" i="1"/>
  <c r="AC26" i="1"/>
  <c r="K26" i="1"/>
  <c r="AA26" i="1"/>
  <c r="O26" i="1"/>
  <c r="U26" i="1"/>
  <c r="D13" i="1"/>
  <c r="C13" i="1"/>
</calcChain>
</file>

<file path=xl/sharedStrings.xml><?xml version="1.0" encoding="utf-8"?>
<sst xmlns="http://schemas.openxmlformats.org/spreadsheetml/2006/main" count="196" uniqueCount="19">
  <si>
    <t>MTT</t>
  </si>
  <si>
    <t>L929</t>
  </si>
  <si>
    <t>Chitozan</t>
  </si>
  <si>
    <t>Pluronic</t>
  </si>
  <si>
    <t>Chitozan/Pluronic</t>
  </si>
  <si>
    <t>Concentration (mg/mL)</t>
  </si>
  <si>
    <t>Średnia</t>
  </si>
  <si>
    <t>SD</t>
  </si>
  <si>
    <t>[%]</t>
  </si>
  <si>
    <t>SD[%]</t>
  </si>
  <si>
    <t>GlcNAc </t>
  </si>
  <si>
    <t>Chotozan/GlcNAc </t>
  </si>
  <si>
    <t>THP1</t>
  </si>
  <si>
    <t>THPxBlue cells</t>
  </si>
  <si>
    <t>Medium</t>
  </si>
  <si>
    <t>H202</t>
  </si>
  <si>
    <t>LPS</t>
  </si>
  <si>
    <t>Linia pierwotna</t>
  </si>
  <si>
    <t>Fibroblasty kawii domowej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</si>
</sst>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3" fillId="6" borderId="0" xfId="0" applyFont="1" applyFill="1"/>
    <xf numFmtId="0" fontId="4" fillId="6" borderId="0" xfId="0" applyFont="1" applyFill="1"/>
    <xf numFmtId="0" fontId="2" fillId="0" borderId="0" xfId="0" applyFont="1"/>
    <xf numFmtId="0" fontId="5" fillId="8" borderId="0" xfId="0" applyFont="1" applyFill="1"/>
    <xf numFmtId="0" fontId="0" fillId="2" borderId="0" xfId="0" applyFill="1"/>
    <xf numFmtId="0" fontId="0" fillId="9" borderId="0" xfId="0" applyFill="1"/>
    <xf numFmtId="0" fontId="5" fillId="5" borderId="0" xfId="0" applyFont="1" applyFill="1"/>
    <xf numFmtId="0" fontId="1" fillId="10" borderId="0" xfId="0" applyFont="1" applyFill="1"/>
    <xf numFmtId="0" fontId="1" fillId="11" borderId="0" xfId="0" applyFont="1" applyFill="1" applyAlignment="1">
      <alignment wrapText="1"/>
    </xf>
    <xf numFmtId="0" fontId="5" fillId="12" borderId="0" xfId="0" applyFont="1" applyFill="1" applyAlignment="1">
      <alignment wrapText="1"/>
    </xf>
    <xf numFmtId="0" fontId="1" fillId="12" borderId="0" xfId="0" applyFont="1" applyFill="1"/>
    <xf numFmtId="0" fontId="0" fillId="12" borderId="0" xfId="0" applyFill="1"/>
    <xf numFmtId="0" fontId="1" fillId="13" borderId="0" xfId="0" applyFont="1" applyFill="1"/>
    <xf numFmtId="0" fontId="0" fillId="13" borderId="0" xfId="0" applyFill="1"/>
    <xf numFmtId="0" fontId="1" fillId="14" borderId="0" xfId="0" applyFont="1" applyFill="1"/>
    <xf numFmtId="0" fontId="0" fillId="14" borderId="0" xfId="0" applyFill="1"/>
    <xf numFmtId="0" fontId="1" fillId="5" borderId="0" xfId="0" applyFont="1" applyFill="1"/>
    <xf numFmtId="0" fontId="0" fillId="5" borderId="0" xfId="0" applyFill="1"/>
    <xf numFmtId="0" fontId="1" fillId="15" borderId="0" xfId="0" applyFont="1" applyFill="1"/>
    <xf numFmtId="0" fontId="0" fillId="15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944E-173D-419F-AE11-529F75963F7F}">
  <dimension ref="A1:AC65"/>
  <sheetViews>
    <sheetView zoomScale="80" zoomScaleNormal="80" workbookViewId="0">
      <selection activeCell="U58" sqref="U58"/>
    </sheetView>
  </sheetViews>
  <sheetFormatPr defaultRowHeight="14.25"/>
  <sheetData>
    <row r="1" spans="1:29">
      <c r="A1" s="18" t="s">
        <v>0</v>
      </c>
      <c r="B1" s="19"/>
      <c r="C1" s="19"/>
      <c r="D1" s="19"/>
      <c r="E1" s="19"/>
      <c r="F1" s="19"/>
      <c r="G1" s="19"/>
    </row>
    <row r="3" spans="1:29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5" spans="1:29" ht="28.5">
      <c r="A5" s="11" t="s">
        <v>2</v>
      </c>
      <c r="C5" s="1" t="s">
        <v>5</v>
      </c>
      <c r="D5" s="2"/>
      <c r="E5" s="3"/>
      <c r="G5" s="14" t="s">
        <v>10</v>
      </c>
      <c r="I5" s="1" t="s">
        <v>5</v>
      </c>
      <c r="J5" s="2"/>
      <c r="K5" s="3"/>
      <c r="M5" s="15" t="s">
        <v>3</v>
      </c>
      <c r="O5" s="1" t="s">
        <v>5</v>
      </c>
      <c r="P5" s="2"/>
      <c r="Q5" s="3"/>
      <c r="S5" s="17" t="s">
        <v>11</v>
      </c>
      <c r="U5" s="1" t="s">
        <v>5</v>
      </c>
      <c r="V5" s="2"/>
      <c r="W5" s="3"/>
      <c r="Y5" s="16" t="s">
        <v>4</v>
      </c>
      <c r="AA5" s="1" t="s">
        <v>5</v>
      </c>
      <c r="AB5" s="2"/>
      <c r="AC5" s="3"/>
    </row>
    <row r="6" spans="1:29">
      <c r="B6" s="12" t="s">
        <v>14</v>
      </c>
      <c r="C6">
        <v>10</v>
      </c>
      <c r="D6">
        <v>5</v>
      </c>
      <c r="E6" s="13" t="s">
        <v>15</v>
      </c>
      <c r="H6" s="12" t="s">
        <v>14</v>
      </c>
      <c r="I6">
        <v>10</v>
      </c>
      <c r="J6">
        <v>5</v>
      </c>
      <c r="K6" s="13" t="s">
        <v>15</v>
      </c>
      <c r="N6" s="12" t="s">
        <v>14</v>
      </c>
      <c r="O6">
        <v>10</v>
      </c>
      <c r="P6">
        <v>5</v>
      </c>
      <c r="Q6" s="13" t="s">
        <v>15</v>
      </c>
      <c r="T6" s="12" t="s">
        <v>14</v>
      </c>
      <c r="U6">
        <v>10</v>
      </c>
      <c r="V6">
        <v>5</v>
      </c>
      <c r="W6" s="13" t="s">
        <v>15</v>
      </c>
      <c r="Z6" s="12" t="s">
        <v>14</v>
      </c>
      <c r="AA6">
        <v>10</v>
      </c>
      <c r="AB6">
        <v>5</v>
      </c>
      <c r="AC6" s="13" t="s">
        <v>15</v>
      </c>
    </row>
    <row r="7" spans="1:29">
      <c r="B7">
        <v>0.94899999999999995</v>
      </c>
      <c r="C7">
        <v>0.86399999999999999</v>
      </c>
      <c r="D7">
        <v>0.92700000000000005</v>
      </c>
      <c r="E7">
        <v>4.3999999999999997E-2</v>
      </c>
      <c r="H7">
        <v>0.94899999999999995</v>
      </c>
      <c r="I7">
        <v>0.83299999999999996</v>
      </c>
      <c r="J7">
        <v>0.89700000000000002</v>
      </c>
      <c r="K7">
        <v>4.3999999999999997E-2</v>
      </c>
      <c r="N7">
        <v>0.94899999999999995</v>
      </c>
      <c r="O7">
        <v>0.86199999999999999</v>
      </c>
      <c r="P7">
        <v>0.91100000000000003</v>
      </c>
      <c r="Q7">
        <v>4.3999999999999997E-2</v>
      </c>
      <c r="T7">
        <v>0.94899999999999995</v>
      </c>
      <c r="U7">
        <v>0.81100000000000005</v>
      </c>
      <c r="V7">
        <v>0.89300000000000002</v>
      </c>
      <c r="W7">
        <v>4.3999999999999997E-2</v>
      </c>
      <c r="Z7">
        <v>0.94899999999999995</v>
      </c>
      <c r="AA7">
        <v>0.88800000000000001</v>
      </c>
      <c r="AB7">
        <v>0.90300000000000002</v>
      </c>
      <c r="AC7">
        <v>4.3999999999999997E-2</v>
      </c>
    </row>
    <row r="8" spans="1:29">
      <c r="B8">
        <v>0.91700000000000004</v>
      </c>
      <c r="C8">
        <v>0.874</v>
      </c>
      <c r="D8">
        <v>0.91200000000000003</v>
      </c>
      <c r="E8">
        <v>5.0999999999999997E-2</v>
      </c>
      <c r="H8">
        <v>0.91700000000000004</v>
      </c>
      <c r="I8">
        <v>0.81200000000000006</v>
      </c>
      <c r="J8">
        <v>0.89200000000000002</v>
      </c>
      <c r="K8">
        <v>5.0999999999999997E-2</v>
      </c>
      <c r="N8">
        <v>0.91700000000000004</v>
      </c>
      <c r="O8">
        <v>0.88100000000000001</v>
      </c>
      <c r="P8">
        <v>0.93200000000000005</v>
      </c>
      <c r="Q8">
        <v>5.0999999999999997E-2</v>
      </c>
      <c r="T8">
        <v>0.91700000000000004</v>
      </c>
      <c r="U8">
        <v>0.84299999999999997</v>
      </c>
      <c r="V8">
        <v>0.90900000000000003</v>
      </c>
      <c r="W8">
        <v>5.0999999999999997E-2</v>
      </c>
      <c r="Z8">
        <v>0.91700000000000004</v>
      </c>
      <c r="AA8">
        <v>0.89200000000000002</v>
      </c>
      <c r="AB8">
        <v>0.94399999999999995</v>
      </c>
      <c r="AC8">
        <v>5.0999999999999997E-2</v>
      </c>
    </row>
    <row r="9" spans="1:29">
      <c r="B9">
        <v>0.98099999999999998</v>
      </c>
      <c r="C9">
        <v>0.84499999999999997</v>
      </c>
      <c r="D9">
        <v>0.97699999999999998</v>
      </c>
      <c r="E9">
        <v>0.05</v>
      </c>
      <c r="H9">
        <v>0.98099999999999998</v>
      </c>
      <c r="I9">
        <v>0.84099999999999997</v>
      </c>
      <c r="J9">
        <v>0.84899999999999998</v>
      </c>
      <c r="K9">
        <v>0.05</v>
      </c>
      <c r="N9">
        <v>0.98099999999999998</v>
      </c>
      <c r="O9">
        <v>0.88200000000000001</v>
      </c>
      <c r="P9">
        <v>0.95099999999999996</v>
      </c>
      <c r="Q9">
        <v>0.05</v>
      </c>
      <c r="T9">
        <v>0.98099999999999998</v>
      </c>
      <c r="U9">
        <v>0.88700000000000001</v>
      </c>
      <c r="V9">
        <v>0.93300000000000005</v>
      </c>
      <c r="W9">
        <v>0.05</v>
      </c>
      <c r="Z9">
        <v>0.98099999999999998</v>
      </c>
      <c r="AA9">
        <v>0.873</v>
      </c>
      <c r="AB9">
        <v>0.91600000000000004</v>
      </c>
      <c r="AC9">
        <v>0.05</v>
      </c>
    </row>
    <row r="10" spans="1:29">
      <c r="B10">
        <v>0.93600000000000005</v>
      </c>
      <c r="C10">
        <v>0.88900000000000001</v>
      </c>
      <c r="D10">
        <v>0.93600000000000005</v>
      </c>
      <c r="E10">
        <v>5.5E-2</v>
      </c>
      <c r="H10">
        <v>0.93600000000000005</v>
      </c>
      <c r="I10">
        <v>0.82699999999999996</v>
      </c>
      <c r="J10">
        <v>0.876</v>
      </c>
      <c r="K10">
        <v>5.5E-2</v>
      </c>
      <c r="N10">
        <v>0.93600000000000005</v>
      </c>
      <c r="O10">
        <v>0.87</v>
      </c>
      <c r="P10">
        <v>0.95899999999999996</v>
      </c>
      <c r="Q10">
        <v>5.5E-2</v>
      </c>
      <c r="T10">
        <v>0.93600000000000005</v>
      </c>
      <c r="U10">
        <v>0.86099999999999999</v>
      </c>
      <c r="V10">
        <v>0.97799999999999998</v>
      </c>
      <c r="W10">
        <v>5.5E-2</v>
      </c>
      <c r="Z10">
        <v>0.93600000000000005</v>
      </c>
      <c r="AA10">
        <v>0.88100000000000001</v>
      </c>
      <c r="AB10">
        <v>0.97599999999999998</v>
      </c>
      <c r="AC10">
        <v>5.5E-2</v>
      </c>
    </row>
    <row r="11" spans="1:29">
      <c r="A11" s="4" t="s">
        <v>6</v>
      </c>
      <c r="B11" s="5">
        <f>AVERAGE(B7:B10)</f>
        <v>0.94574999999999998</v>
      </c>
      <c r="C11" s="5">
        <f t="shared" ref="C11:E11" si="0">AVERAGE(C7:C10)</f>
        <v>0.8680000000000001</v>
      </c>
      <c r="D11" s="5">
        <f t="shared" si="0"/>
        <v>0.93799999999999994</v>
      </c>
      <c r="E11" s="5">
        <f t="shared" si="0"/>
        <v>0.05</v>
      </c>
      <c r="G11" s="4" t="s">
        <v>6</v>
      </c>
      <c r="H11" s="5">
        <f>AVERAGE(H7:H10)</f>
        <v>0.94574999999999998</v>
      </c>
      <c r="I11" s="5">
        <f t="shared" ref="I11" si="1">AVERAGE(I7:I10)</f>
        <v>0.82824999999999993</v>
      </c>
      <c r="J11" s="5">
        <f t="shared" ref="J11" si="2">AVERAGE(J7:J10)</f>
        <v>0.87849999999999995</v>
      </c>
      <c r="K11" s="5">
        <f t="shared" ref="K11" si="3">AVERAGE(K7:K10)</f>
        <v>0.05</v>
      </c>
      <c r="M11" s="4" t="s">
        <v>6</v>
      </c>
      <c r="N11" s="5">
        <f>AVERAGE(N7:N10)</f>
        <v>0.94574999999999998</v>
      </c>
      <c r="O11" s="5">
        <f t="shared" ref="O11" si="4">AVERAGE(O7:O10)</f>
        <v>0.87375000000000003</v>
      </c>
      <c r="P11" s="5">
        <f t="shared" ref="P11" si="5">AVERAGE(P7:P10)</f>
        <v>0.93825000000000003</v>
      </c>
      <c r="Q11" s="5">
        <f t="shared" ref="Q11" si="6">AVERAGE(Q7:Q10)</f>
        <v>0.05</v>
      </c>
      <c r="S11" s="4" t="s">
        <v>6</v>
      </c>
      <c r="T11" s="5">
        <f>AVERAGE(T7:T10)</f>
        <v>0.94574999999999998</v>
      </c>
      <c r="U11" s="5">
        <f t="shared" ref="U11" si="7">AVERAGE(U7:U10)</f>
        <v>0.85050000000000003</v>
      </c>
      <c r="V11" s="5">
        <f t="shared" ref="V11" si="8">AVERAGE(V7:V10)</f>
        <v>0.92825000000000002</v>
      </c>
      <c r="W11" s="5">
        <f t="shared" ref="W11" si="9">AVERAGE(W7:W10)</f>
        <v>0.05</v>
      </c>
      <c r="Y11" s="4" t="s">
        <v>6</v>
      </c>
      <c r="Z11" s="5">
        <f>AVERAGE(Z7:Z10)</f>
        <v>0.94574999999999998</v>
      </c>
      <c r="AA11" s="5">
        <f t="shared" ref="AA11" si="10">AVERAGE(AA7:AA10)</f>
        <v>0.88349999999999995</v>
      </c>
      <c r="AB11" s="5">
        <f t="shared" ref="AB11" si="11">AVERAGE(AB7:AB10)</f>
        <v>0.93474999999999997</v>
      </c>
      <c r="AC11" s="5">
        <f t="shared" ref="AC11" si="12">AVERAGE(AC7:AC10)</f>
        <v>0.05</v>
      </c>
    </row>
    <row r="12" spans="1:29">
      <c r="A12" s="6" t="s">
        <v>7</v>
      </c>
      <c r="B12" s="7">
        <f>STDEVA(B7:B10)</f>
        <v>2.6924276530051184E-2</v>
      </c>
      <c r="C12" s="7">
        <f t="shared" ref="C12:E12" si="13">STDEVA(C7:C10)</f>
        <v>1.8457157599876185E-2</v>
      </c>
      <c r="D12" s="7">
        <f t="shared" si="13"/>
        <v>2.7820855486487085E-2</v>
      </c>
      <c r="E12" s="7">
        <f t="shared" si="13"/>
        <v>4.5460605656619532E-3</v>
      </c>
      <c r="G12" s="6" t="s">
        <v>7</v>
      </c>
      <c r="H12" s="7">
        <f>STDEVA(H7:H10)</f>
        <v>2.6924276530051184E-2</v>
      </c>
      <c r="I12" s="7">
        <f t="shared" ref="I12:K12" si="14">STDEVA(I7:I10)</f>
        <v>1.2257650672131224E-2</v>
      </c>
      <c r="J12" s="7">
        <f t="shared" si="14"/>
        <v>2.1610182784974327E-2</v>
      </c>
      <c r="K12" s="7">
        <f t="shared" si="14"/>
        <v>4.5460605656619532E-3</v>
      </c>
      <c r="M12" s="6" t="s">
        <v>7</v>
      </c>
      <c r="N12" s="7">
        <f>STDEVA(N7:N10)</f>
        <v>2.6924276530051184E-2</v>
      </c>
      <c r="O12" s="7">
        <f t="shared" ref="O12:Q12" si="15">STDEVA(O7:O10)</f>
        <v>9.5350231602585444E-3</v>
      </c>
      <c r="P12" s="7">
        <f t="shared" si="15"/>
        <v>2.1406774628607607E-2</v>
      </c>
      <c r="Q12" s="7">
        <f t="shared" si="15"/>
        <v>4.5460605656619532E-3</v>
      </c>
      <c r="S12" s="6" t="s">
        <v>7</v>
      </c>
      <c r="T12" s="7">
        <f>STDEVA(T7:T10)</f>
        <v>2.6924276530051184E-2</v>
      </c>
      <c r="U12" s="7">
        <f t="shared" ref="U12:W12" si="16">STDEVA(U7:U10)</f>
        <v>3.1932219883162923E-2</v>
      </c>
      <c r="V12" s="7">
        <f t="shared" si="16"/>
        <v>3.7016888037759182E-2</v>
      </c>
      <c r="W12" s="7">
        <f t="shared" si="16"/>
        <v>4.5460605656619532E-3</v>
      </c>
      <c r="Y12" s="6" t="s">
        <v>7</v>
      </c>
      <c r="Z12" s="7">
        <f>STDEVA(Z7:Z10)</f>
        <v>2.6924276530051184E-2</v>
      </c>
      <c r="AA12" s="7">
        <f t="shared" ref="AA12:AC12" si="17">STDEVA(AA7:AA10)</f>
        <v>8.3466560170326175E-3</v>
      </c>
      <c r="AB12" s="7">
        <f t="shared" si="17"/>
        <v>3.238698298185036E-2</v>
      </c>
      <c r="AC12" s="7">
        <f t="shared" si="17"/>
        <v>4.5460605656619532E-3</v>
      </c>
    </row>
    <row r="13" spans="1:29">
      <c r="A13" s="8" t="s">
        <v>8</v>
      </c>
      <c r="B13" s="9">
        <v>100</v>
      </c>
      <c r="C13" s="9">
        <f>(C11*100)/$B11</f>
        <v>91.779011366640248</v>
      </c>
      <c r="D13" s="9">
        <f>(D11*100)/$B11</f>
        <v>99.180544541369287</v>
      </c>
      <c r="E13" s="9">
        <f>(E11*100)/$B11</f>
        <v>5.2868094105207506</v>
      </c>
      <c r="G13" s="8" t="s">
        <v>8</v>
      </c>
      <c r="H13" s="9">
        <v>100</v>
      </c>
      <c r="I13" s="9">
        <f>(I11*100)/$B11</f>
        <v>87.575997885276223</v>
      </c>
      <c r="J13" s="9">
        <f>(J11*100)/$B11</f>
        <v>92.889241342849587</v>
      </c>
      <c r="K13" s="9">
        <f>(K11*100)/$B11</f>
        <v>5.2868094105207506</v>
      </c>
      <c r="M13" s="8" t="s">
        <v>8</v>
      </c>
      <c r="N13" s="9">
        <v>100</v>
      </c>
      <c r="O13" s="9">
        <f>(O11*100)/$B11</f>
        <v>92.386994448850118</v>
      </c>
      <c r="P13" s="9">
        <f>(P11*100)/$B11</f>
        <v>99.20697858842189</v>
      </c>
      <c r="Q13" s="9">
        <f>(Q11*100)/$B11</f>
        <v>5.2868094105207506</v>
      </c>
      <c r="S13" s="8" t="s">
        <v>8</v>
      </c>
      <c r="T13" s="9">
        <v>100</v>
      </c>
      <c r="U13" s="9">
        <f>(U11*100)/$B11</f>
        <v>89.928628072957963</v>
      </c>
      <c r="V13" s="9">
        <f>(V11*100)/$B11</f>
        <v>98.149616706317744</v>
      </c>
      <c r="W13" s="9">
        <f>(W11*100)/$B11</f>
        <v>5.2868094105207506</v>
      </c>
      <c r="Y13" s="8" t="s">
        <v>8</v>
      </c>
      <c r="Z13" s="9">
        <v>100</v>
      </c>
      <c r="AA13" s="9">
        <f>(AA11*100)/$B11</f>
        <v>93.41792228390166</v>
      </c>
      <c r="AB13" s="9">
        <f>(AB11*100)/$B11</f>
        <v>98.836901929685425</v>
      </c>
      <c r="AC13" s="9">
        <f>(AC11*100)/$B11</f>
        <v>5.2868094105207506</v>
      </c>
    </row>
    <row r="14" spans="1:29">
      <c r="A14" s="6" t="s">
        <v>9</v>
      </c>
      <c r="B14" s="7">
        <f t="shared" ref="B14:E14" si="18">B12*100</f>
        <v>2.6924276530051183</v>
      </c>
      <c r="C14" s="7">
        <f t="shared" si="18"/>
        <v>1.8457157599876186</v>
      </c>
      <c r="D14" s="7">
        <f t="shared" si="18"/>
        <v>2.7820855486487086</v>
      </c>
      <c r="E14" s="7">
        <f t="shared" si="18"/>
        <v>0.45460605656619535</v>
      </c>
      <c r="G14" s="6" t="s">
        <v>9</v>
      </c>
      <c r="H14" s="7">
        <f t="shared" ref="H14:K14" si="19">H12*100</f>
        <v>2.6924276530051183</v>
      </c>
      <c r="I14" s="7">
        <f t="shared" si="19"/>
        <v>1.2257650672131224</v>
      </c>
      <c r="J14" s="7">
        <f t="shared" si="19"/>
        <v>2.1610182784974326</v>
      </c>
      <c r="K14" s="7">
        <f t="shared" si="19"/>
        <v>0.45460605656619535</v>
      </c>
      <c r="M14" s="6" t="s">
        <v>9</v>
      </c>
      <c r="N14" s="7">
        <f t="shared" ref="N14:Q14" si="20">N12*100</f>
        <v>2.6924276530051183</v>
      </c>
      <c r="O14" s="7">
        <f t="shared" si="20"/>
        <v>0.95350231602585445</v>
      </c>
      <c r="P14" s="7">
        <f t="shared" si="20"/>
        <v>2.1406774628607605</v>
      </c>
      <c r="Q14" s="7">
        <f t="shared" si="20"/>
        <v>0.45460605656619535</v>
      </c>
      <c r="S14" s="6" t="s">
        <v>9</v>
      </c>
      <c r="T14" s="7">
        <f t="shared" ref="T14:W14" si="21">T12*100</f>
        <v>2.6924276530051183</v>
      </c>
      <c r="U14" s="7">
        <f t="shared" si="21"/>
        <v>3.1932219883162922</v>
      </c>
      <c r="V14" s="7">
        <f t="shared" si="21"/>
        <v>3.7016888037759181</v>
      </c>
      <c r="W14" s="7">
        <f t="shared" si="21"/>
        <v>0.45460605656619535</v>
      </c>
      <c r="Y14" s="6" t="s">
        <v>9</v>
      </c>
      <c r="Z14" s="7">
        <f t="shared" ref="Z14:AC14" si="22">Z12*100</f>
        <v>2.6924276530051183</v>
      </c>
      <c r="AA14" s="7">
        <f t="shared" si="22"/>
        <v>0.83466560170326176</v>
      </c>
      <c r="AB14" s="7">
        <f t="shared" si="22"/>
        <v>3.2386982981850361</v>
      </c>
      <c r="AC14" s="7">
        <f t="shared" si="22"/>
        <v>0.45460605656619535</v>
      </c>
    </row>
    <row r="16" spans="1:29">
      <c r="A16" s="22" t="s">
        <v>12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8" spans="1:29" ht="28.5">
      <c r="A18" s="11" t="s">
        <v>2</v>
      </c>
      <c r="C18" s="1" t="s">
        <v>5</v>
      </c>
      <c r="D18" s="2"/>
      <c r="E18" s="3"/>
      <c r="G18" s="14" t="s">
        <v>10</v>
      </c>
      <c r="I18" s="1" t="s">
        <v>5</v>
      </c>
      <c r="J18" s="2"/>
      <c r="K18" s="3"/>
      <c r="M18" s="15" t="s">
        <v>3</v>
      </c>
      <c r="O18" s="1" t="s">
        <v>5</v>
      </c>
      <c r="P18" s="2"/>
      <c r="Q18" s="3"/>
      <c r="S18" s="17" t="s">
        <v>11</v>
      </c>
      <c r="U18" s="1" t="s">
        <v>5</v>
      </c>
      <c r="V18" s="2"/>
      <c r="W18" s="3"/>
      <c r="Y18" s="16" t="s">
        <v>4</v>
      </c>
      <c r="AA18" s="1" t="s">
        <v>5</v>
      </c>
      <c r="AB18" s="2"/>
      <c r="AC18" s="3"/>
    </row>
    <row r="19" spans="1:29">
      <c r="B19" s="12" t="s">
        <v>14</v>
      </c>
      <c r="C19">
        <v>10</v>
      </c>
      <c r="D19">
        <v>5</v>
      </c>
      <c r="E19" s="13" t="s">
        <v>15</v>
      </c>
      <c r="H19" s="12" t="s">
        <v>14</v>
      </c>
      <c r="I19">
        <v>10</v>
      </c>
      <c r="J19">
        <v>5</v>
      </c>
      <c r="K19" s="13" t="s">
        <v>15</v>
      </c>
      <c r="N19" s="12" t="s">
        <v>14</v>
      </c>
      <c r="O19">
        <v>10</v>
      </c>
      <c r="P19">
        <v>5</v>
      </c>
      <c r="Q19" s="13" t="s">
        <v>15</v>
      </c>
      <c r="T19" s="12" t="s">
        <v>14</v>
      </c>
      <c r="U19">
        <v>10</v>
      </c>
      <c r="V19">
        <v>5</v>
      </c>
      <c r="W19" s="13" t="s">
        <v>15</v>
      </c>
      <c r="Z19" s="12" t="s">
        <v>14</v>
      </c>
      <c r="AA19">
        <v>10</v>
      </c>
      <c r="AB19">
        <v>5</v>
      </c>
      <c r="AC19" s="13" t="s">
        <v>15</v>
      </c>
    </row>
    <row r="20" spans="1:29">
      <c r="B20">
        <v>0.76500000000000001</v>
      </c>
      <c r="C20">
        <v>0.65400000000000003</v>
      </c>
      <c r="D20">
        <v>0.71199999999999997</v>
      </c>
      <c r="E20">
        <v>5.0999999999999997E-2</v>
      </c>
      <c r="H20">
        <v>0.76500000000000001</v>
      </c>
      <c r="I20">
        <v>0.61199999999999999</v>
      </c>
      <c r="J20">
        <v>0.70899999999999996</v>
      </c>
      <c r="K20">
        <v>5.0999999999999997E-2</v>
      </c>
      <c r="N20">
        <v>0.76500000000000001</v>
      </c>
      <c r="O20">
        <v>0.68799999999999994</v>
      </c>
      <c r="P20">
        <v>0.75600000000000001</v>
      </c>
      <c r="Q20">
        <v>5.0999999999999997E-2</v>
      </c>
      <c r="T20">
        <v>0.76500000000000001</v>
      </c>
      <c r="U20">
        <v>0.65100000000000002</v>
      </c>
      <c r="V20">
        <v>0.72599999999999998</v>
      </c>
      <c r="W20">
        <v>5.0999999999999997E-2</v>
      </c>
      <c r="Z20">
        <v>0.76500000000000001</v>
      </c>
      <c r="AA20">
        <v>0.66700000000000004</v>
      </c>
      <c r="AB20">
        <v>0.77600000000000002</v>
      </c>
      <c r="AC20">
        <v>5.0999999999999997E-2</v>
      </c>
    </row>
    <row r="21" spans="1:29">
      <c r="B21">
        <v>0.73399999999999999</v>
      </c>
      <c r="C21">
        <v>0.621</v>
      </c>
      <c r="D21">
        <v>0.71499999999999997</v>
      </c>
      <c r="E21">
        <v>5.1999999999999998E-2</v>
      </c>
      <c r="H21">
        <v>0.73399999999999999</v>
      </c>
      <c r="I21">
        <v>0.63700000000000001</v>
      </c>
      <c r="J21">
        <v>0.68200000000000005</v>
      </c>
      <c r="K21">
        <v>5.1999999999999998E-2</v>
      </c>
      <c r="N21">
        <v>0.73399999999999999</v>
      </c>
      <c r="O21">
        <v>0.66500000000000004</v>
      </c>
      <c r="P21">
        <v>0.73899999999999999</v>
      </c>
      <c r="Q21">
        <v>5.1999999999999998E-2</v>
      </c>
      <c r="T21">
        <v>0.73399999999999999</v>
      </c>
      <c r="U21">
        <v>0.63100000000000001</v>
      </c>
      <c r="V21">
        <v>0.71899999999999997</v>
      </c>
      <c r="W21">
        <v>5.1999999999999998E-2</v>
      </c>
      <c r="Z21">
        <v>0.73399999999999999</v>
      </c>
      <c r="AA21">
        <v>0.67100000000000004</v>
      </c>
      <c r="AB21">
        <v>0.753</v>
      </c>
      <c r="AC21">
        <v>5.1999999999999998E-2</v>
      </c>
    </row>
    <row r="22" spans="1:29">
      <c r="B22">
        <v>0.752</v>
      </c>
      <c r="C22">
        <v>0.623</v>
      </c>
      <c r="D22">
        <v>0.70899999999999996</v>
      </c>
      <c r="E22">
        <v>4.8000000000000001E-2</v>
      </c>
      <c r="H22">
        <v>0.752</v>
      </c>
      <c r="I22">
        <v>0.65100000000000002</v>
      </c>
      <c r="J22">
        <v>0.70099999999999996</v>
      </c>
      <c r="K22">
        <v>4.8000000000000001E-2</v>
      </c>
      <c r="N22">
        <v>0.752</v>
      </c>
      <c r="O22">
        <v>0.67800000000000005</v>
      </c>
      <c r="P22">
        <v>0.751</v>
      </c>
      <c r="Q22">
        <v>4.8000000000000001E-2</v>
      </c>
      <c r="T22">
        <v>0.752</v>
      </c>
      <c r="U22">
        <v>0.629</v>
      </c>
      <c r="V22">
        <v>0.73099999999999998</v>
      </c>
      <c r="W22">
        <v>4.8000000000000001E-2</v>
      </c>
      <c r="Z22">
        <v>0.752</v>
      </c>
      <c r="AA22">
        <v>0.66800000000000004</v>
      </c>
      <c r="AB22">
        <v>0.78200000000000003</v>
      </c>
      <c r="AC22">
        <v>4.8000000000000001E-2</v>
      </c>
    </row>
    <row r="23" spans="1:29">
      <c r="B23">
        <v>0.78900000000000003</v>
      </c>
      <c r="C23">
        <v>0.63900000000000001</v>
      </c>
      <c r="D23">
        <v>0.71499999999999997</v>
      </c>
      <c r="E23">
        <v>4.3999999999999997E-2</v>
      </c>
      <c r="H23">
        <v>0.78900000000000003</v>
      </c>
      <c r="I23">
        <v>0.61099999999999999</v>
      </c>
      <c r="J23">
        <v>0.68300000000000005</v>
      </c>
      <c r="K23">
        <v>4.3999999999999997E-2</v>
      </c>
      <c r="N23">
        <v>0.78900000000000003</v>
      </c>
      <c r="O23">
        <v>0.69099999999999995</v>
      </c>
      <c r="P23">
        <v>0.73799999999999999</v>
      </c>
      <c r="Q23">
        <v>4.3999999999999997E-2</v>
      </c>
      <c r="T23">
        <v>0.78900000000000003</v>
      </c>
      <c r="U23">
        <v>0.64100000000000001</v>
      </c>
      <c r="V23">
        <v>0.72599999999999998</v>
      </c>
      <c r="W23">
        <v>4.3999999999999997E-2</v>
      </c>
      <c r="Z23">
        <v>0.78900000000000003</v>
      </c>
      <c r="AA23">
        <v>0.67300000000000004</v>
      </c>
      <c r="AB23">
        <v>0.75900000000000001</v>
      </c>
      <c r="AC23">
        <v>4.3999999999999997E-2</v>
      </c>
    </row>
    <row r="24" spans="1:29">
      <c r="A24" s="4" t="s">
        <v>6</v>
      </c>
      <c r="B24" s="5">
        <f>AVERAGE(B20:B23)</f>
        <v>0.76000000000000012</v>
      </c>
      <c r="C24" s="5">
        <f t="shared" ref="C24" si="23">AVERAGE(C20:C23)</f>
        <v>0.63424999999999998</v>
      </c>
      <c r="D24" s="5">
        <f t="shared" ref="D24" si="24">AVERAGE(D20:D23)</f>
        <v>0.71274999999999999</v>
      </c>
      <c r="E24" s="5">
        <f t="shared" ref="E24" si="25">AVERAGE(E20:E23)</f>
        <v>4.8750000000000002E-2</v>
      </c>
      <c r="G24" s="4" t="s">
        <v>6</v>
      </c>
      <c r="H24" s="5">
        <f>AVERAGE(H20:H23)</f>
        <v>0.76000000000000012</v>
      </c>
      <c r="I24" s="5">
        <f t="shared" ref="I24" si="26">AVERAGE(I20:I23)</f>
        <v>0.62775000000000003</v>
      </c>
      <c r="J24" s="5">
        <f t="shared" ref="J24" si="27">AVERAGE(J20:J23)</f>
        <v>0.69375000000000009</v>
      </c>
      <c r="K24" s="5">
        <f t="shared" ref="K24" si="28">AVERAGE(K20:K23)</f>
        <v>4.8750000000000002E-2</v>
      </c>
      <c r="M24" s="4" t="s">
        <v>6</v>
      </c>
      <c r="N24" s="5">
        <f>AVERAGE(N20:N23)</f>
        <v>0.76000000000000012</v>
      </c>
      <c r="O24" s="5">
        <f t="shared" ref="O24" si="29">AVERAGE(O20:O23)</f>
        <v>0.68049999999999999</v>
      </c>
      <c r="P24" s="5">
        <f t="shared" ref="P24" si="30">AVERAGE(P20:P23)</f>
        <v>0.746</v>
      </c>
      <c r="Q24" s="5">
        <f t="shared" ref="Q24" si="31">AVERAGE(Q20:Q23)</f>
        <v>4.8750000000000002E-2</v>
      </c>
      <c r="S24" s="4" t="s">
        <v>6</v>
      </c>
      <c r="T24" s="5">
        <f>AVERAGE(T20:T23)</f>
        <v>0.76000000000000012</v>
      </c>
      <c r="U24" s="5">
        <f t="shared" ref="U24" si="32">AVERAGE(U20:U23)</f>
        <v>0.63800000000000001</v>
      </c>
      <c r="V24" s="5">
        <f t="shared" ref="V24" si="33">AVERAGE(V20:V23)</f>
        <v>0.72549999999999992</v>
      </c>
      <c r="W24" s="5">
        <f t="shared" ref="W24" si="34">AVERAGE(W20:W23)</f>
        <v>4.8750000000000002E-2</v>
      </c>
      <c r="Y24" s="4" t="s">
        <v>6</v>
      </c>
      <c r="Z24" s="5">
        <f>AVERAGE(Z20:Z23)</f>
        <v>0.76000000000000012</v>
      </c>
      <c r="AA24" s="5">
        <f t="shared" ref="AA24" si="35">AVERAGE(AA20:AA23)</f>
        <v>0.66975000000000007</v>
      </c>
      <c r="AB24" s="5">
        <f t="shared" ref="AB24" si="36">AVERAGE(AB20:AB23)</f>
        <v>0.76749999999999996</v>
      </c>
      <c r="AC24" s="5">
        <f t="shared" ref="AC24" si="37">AVERAGE(AC20:AC23)</f>
        <v>4.8750000000000002E-2</v>
      </c>
    </row>
    <row r="25" spans="1:29">
      <c r="A25" s="6" t="s">
        <v>7</v>
      </c>
      <c r="B25" s="7">
        <f>STDEVA(B20:B23)</f>
        <v>2.3137271518771055E-2</v>
      </c>
      <c r="C25" s="7">
        <f t="shared" ref="C25:E25" si="38">STDEVA(C20:C23)</f>
        <v>1.5435349040433146E-2</v>
      </c>
      <c r="D25" s="7">
        <f t="shared" si="38"/>
        <v>2.872281323269017E-3</v>
      </c>
      <c r="E25" s="7">
        <f t="shared" si="38"/>
        <v>3.5939764421413036E-3</v>
      </c>
      <c r="G25" s="6" t="s">
        <v>7</v>
      </c>
      <c r="H25" s="7">
        <f>STDEVA(H20:H23)</f>
        <v>2.3137271518771055E-2</v>
      </c>
      <c r="I25" s="7">
        <f t="shared" ref="I25:K25" si="39">STDEVA(I20:I23)</f>
        <v>1.9619293225462211E-2</v>
      </c>
      <c r="J25" s="7">
        <f t="shared" si="39"/>
        <v>1.3400870618483411E-2</v>
      </c>
      <c r="K25" s="7">
        <f t="shared" si="39"/>
        <v>3.5939764421413036E-3</v>
      </c>
      <c r="M25" s="6" t="s">
        <v>7</v>
      </c>
      <c r="N25" s="7">
        <f>STDEVA(N20:N23)</f>
        <v>2.3137271518771055E-2</v>
      </c>
      <c r="O25" s="7">
        <f t="shared" ref="O25:Q25" si="40">STDEVA(O20:O23)</f>
        <v>1.1733143937865315E-2</v>
      </c>
      <c r="P25" s="7">
        <f t="shared" si="40"/>
        <v>8.9069261439249335E-3</v>
      </c>
      <c r="Q25" s="7">
        <f t="shared" si="40"/>
        <v>3.5939764421413036E-3</v>
      </c>
      <c r="S25" s="6" t="s">
        <v>7</v>
      </c>
      <c r="T25" s="7">
        <f>STDEVA(T20:T23)</f>
        <v>2.3137271518771055E-2</v>
      </c>
      <c r="U25" s="7">
        <f t="shared" ref="U25:W25" si="41">STDEVA(U20:U23)</f>
        <v>1.0132456102380451E-2</v>
      </c>
      <c r="V25" s="7">
        <f t="shared" si="41"/>
        <v>4.9328828623162518E-3</v>
      </c>
      <c r="W25" s="7">
        <f t="shared" si="41"/>
        <v>3.5939764421413036E-3</v>
      </c>
      <c r="Y25" s="6" t="s">
        <v>7</v>
      </c>
      <c r="Z25" s="7">
        <f>STDEVA(Z20:Z23)</f>
        <v>2.3137271518771055E-2</v>
      </c>
      <c r="AA25" s="7">
        <f t="shared" ref="AA25:AC25" si="42">STDEVA(AA20:AA23)</f>
        <v>2.7537852736430534E-3</v>
      </c>
      <c r="AB25" s="7">
        <f t="shared" si="42"/>
        <v>1.3723459233492613E-2</v>
      </c>
      <c r="AC25" s="7">
        <f t="shared" si="42"/>
        <v>3.5939764421413036E-3</v>
      </c>
    </row>
    <row r="26" spans="1:29">
      <c r="A26" s="8" t="s">
        <v>8</v>
      </c>
      <c r="B26" s="9">
        <v>100</v>
      </c>
      <c r="C26" s="9">
        <f>(C24*100)/$B24</f>
        <v>83.453947368421041</v>
      </c>
      <c r="D26" s="9">
        <f>(D24*100)/$B24</f>
        <v>93.782894736842096</v>
      </c>
      <c r="E26" s="9">
        <f>(E24*100)/$B24</f>
        <v>6.4144736842105257</v>
      </c>
      <c r="G26" s="8" t="s">
        <v>8</v>
      </c>
      <c r="H26" s="9">
        <v>100</v>
      </c>
      <c r="I26" s="9">
        <f>(I24*100)/$B24</f>
        <v>82.598684210526315</v>
      </c>
      <c r="J26" s="9">
        <f>(J24*100)/$B24</f>
        <v>91.28289473684211</v>
      </c>
      <c r="K26" s="9">
        <f>(K24*100)/$B24</f>
        <v>6.4144736842105257</v>
      </c>
      <c r="M26" s="8" t="s">
        <v>8</v>
      </c>
      <c r="N26" s="9">
        <v>100</v>
      </c>
      <c r="O26" s="9">
        <f>(O24*100)/$B24</f>
        <v>89.539473684210506</v>
      </c>
      <c r="P26" s="9">
        <f>(P24*100)/$B24</f>
        <v>98.157894736842081</v>
      </c>
      <c r="Q26" s="9">
        <f>(Q24*100)/$B24</f>
        <v>6.4144736842105257</v>
      </c>
      <c r="S26" s="8" t="s">
        <v>8</v>
      </c>
      <c r="T26" s="9">
        <v>100</v>
      </c>
      <c r="U26" s="9">
        <f>(U24*100)/$B24</f>
        <v>83.94736842105263</v>
      </c>
      <c r="V26" s="9">
        <f>(V24*100)/$B24</f>
        <v>95.460526315789451</v>
      </c>
      <c r="W26" s="9">
        <f>(W24*100)/$B24</f>
        <v>6.4144736842105257</v>
      </c>
      <c r="Y26" s="8" t="s">
        <v>8</v>
      </c>
      <c r="Z26" s="9">
        <v>100</v>
      </c>
      <c r="AA26" s="9">
        <f>(AA24*100)/$B24</f>
        <v>88.125</v>
      </c>
      <c r="AB26" s="9">
        <f>(AB24*100)/$B24</f>
        <v>100.98684210526314</v>
      </c>
      <c r="AC26" s="9">
        <f>(AC24*100)/$B24</f>
        <v>6.4144736842105257</v>
      </c>
    </row>
    <row r="27" spans="1:29">
      <c r="A27" s="6" t="s">
        <v>9</v>
      </c>
      <c r="B27" s="7">
        <f t="shared" ref="B27:E27" si="43">B25*100</f>
        <v>2.3137271518771056</v>
      </c>
      <c r="C27" s="7">
        <f t="shared" si="43"/>
        <v>1.5435349040433146</v>
      </c>
      <c r="D27" s="7">
        <f t="shared" si="43"/>
        <v>0.2872281323269017</v>
      </c>
      <c r="E27" s="7">
        <f t="shared" si="43"/>
        <v>0.35939764421413034</v>
      </c>
      <c r="G27" s="6" t="s">
        <v>9</v>
      </c>
      <c r="H27" s="7">
        <f t="shared" ref="H27:K27" si="44">H25*100</f>
        <v>2.3137271518771056</v>
      </c>
      <c r="I27" s="7">
        <f t="shared" si="44"/>
        <v>1.9619293225462211</v>
      </c>
      <c r="J27" s="7">
        <f t="shared" si="44"/>
        <v>1.3400870618483411</v>
      </c>
      <c r="K27" s="7">
        <f t="shared" si="44"/>
        <v>0.35939764421413034</v>
      </c>
      <c r="M27" s="6" t="s">
        <v>9</v>
      </c>
      <c r="N27" s="7">
        <f t="shared" ref="N27:Q27" si="45">N25*100</f>
        <v>2.3137271518771056</v>
      </c>
      <c r="O27" s="7">
        <f t="shared" si="45"/>
        <v>1.1733143937865314</v>
      </c>
      <c r="P27" s="7">
        <f t="shared" si="45"/>
        <v>0.89069261439249336</v>
      </c>
      <c r="Q27" s="7">
        <f t="shared" si="45"/>
        <v>0.35939764421413034</v>
      </c>
      <c r="S27" s="6" t="s">
        <v>9</v>
      </c>
      <c r="T27" s="7">
        <f t="shared" ref="T27:W27" si="46">T25*100</f>
        <v>2.3137271518771056</v>
      </c>
      <c r="U27" s="7">
        <f t="shared" si="46"/>
        <v>1.0132456102380452</v>
      </c>
      <c r="V27" s="7">
        <f t="shared" si="46"/>
        <v>0.49328828623162518</v>
      </c>
      <c r="W27" s="7">
        <f t="shared" si="46"/>
        <v>0.35939764421413034</v>
      </c>
      <c r="Y27" s="6" t="s">
        <v>9</v>
      </c>
      <c r="Z27" s="7">
        <f t="shared" ref="Z27:AC27" si="47">Z25*100</f>
        <v>2.3137271518771056</v>
      </c>
      <c r="AA27" s="7">
        <f t="shared" si="47"/>
        <v>0.27537852736430535</v>
      </c>
      <c r="AB27" s="7">
        <f t="shared" si="47"/>
        <v>1.3723459233492612</v>
      </c>
      <c r="AC27" s="7">
        <f t="shared" si="47"/>
        <v>0.35939764421413034</v>
      </c>
    </row>
    <row r="28" spans="1:29">
      <c r="A28" s="10"/>
    </row>
    <row r="31" spans="1:29">
      <c r="A31" s="24" t="s">
        <v>17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1"/>
    </row>
    <row r="33" spans="1:29" ht="28.5">
      <c r="A33" s="11" t="s">
        <v>2</v>
      </c>
      <c r="C33" s="1" t="s">
        <v>5</v>
      </c>
      <c r="D33" s="2"/>
      <c r="E33" s="3"/>
      <c r="G33" s="14" t="s">
        <v>10</v>
      </c>
      <c r="I33" s="1" t="s">
        <v>5</v>
      </c>
      <c r="J33" s="2"/>
      <c r="K33" s="3"/>
      <c r="M33" s="15" t="s">
        <v>3</v>
      </c>
      <c r="O33" s="1" t="s">
        <v>5</v>
      </c>
      <c r="P33" s="2"/>
      <c r="Q33" s="3"/>
      <c r="S33" s="17" t="s">
        <v>11</v>
      </c>
      <c r="U33" s="1" t="s">
        <v>5</v>
      </c>
      <c r="V33" s="2"/>
      <c r="W33" s="3"/>
      <c r="Y33" s="16" t="s">
        <v>4</v>
      </c>
      <c r="AA33" s="1" t="s">
        <v>5</v>
      </c>
      <c r="AB33" s="2"/>
      <c r="AC33" s="3"/>
    </row>
    <row r="34" spans="1:29">
      <c r="B34" s="12" t="s">
        <v>14</v>
      </c>
      <c r="C34">
        <v>10</v>
      </c>
      <c r="D34">
        <v>5</v>
      </c>
      <c r="E34" s="13" t="s">
        <v>15</v>
      </c>
      <c r="H34" s="12" t="s">
        <v>14</v>
      </c>
      <c r="I34">
        <v>10</v>
      </c>
      <c r="J34">
        <v>5</v>
      </c>
      <c r="K34" s="13" t="s">
        <v>15</v>
      </c>
      <c r="N34" s="12" t="s">
        <v>14</v>
      </c>
      <c r="O34">
        <v>10</v>
      </c>
      <c r="P34">
        <v>5</v>
      </c>
      <c r="Q34" s="13" t="s">
        <v>15</v>
      </c>
      <c r="T34" s="12" t="s">
        <v>14</v>
      </c>
      <c r="U34">
        <v>10</v>
      </c>
      <c r="V34">
        <v>5</v>
      </c>
      <c r="W34" s="13" t="s">
        <v>15</v>
      </c>
      <c r="Z34" s="12" t="s">
        <v>14</v>
      </c>
      <c r="AA34">
        <v>10</v>
      </c>
      <c r="AB34">
        <v>5</v>
      </c>
      <c r="AC34" s="13" t="s">
        <v>15</v>
      </c>
    </row>
    <row r="35" spans="1:29">
      <c r="B35">
        <v>0.56899999999999995</v>
      </c>
      <c r="C35">
        <v>0.52500000000000002</v>
      </c>
      <c r="D35">
        <v>0.59499999999999997</v>
      </c>
      <c r="E35">
        <v>5.1999999999999998E-2</v>
      </c>
      <c r="H35">
        <v>0.56899999999999995</v>
      </c>
      <c r="I35">
        <v>0.51300000000000001</v>
      </c>
      <c r="J35">
        <v>0.56100000000000005</v>
      </c>
      <c r="K35">
        <v>5.1999999999999998E-2</v>
      </c>
      <c r="N35">
        <v>0.56899999999999995</v>
      </c>
      <c r="O35">
        <v>0.46300000000000002</v>
      </c>
      <c r="P35">
        <v>0.57499999999999996</v>
      </c>
      <c r="Q35">
        <v>5.1999999999999998E-2</v>
      </c>
      <c r="T35">
        <v>0.56899999999999995</v>
      </c>
      <c r="U35">
        <v>0.50700000000000001</v>
      </c>
      <c r="V35">
        <v>0.57299999999999995</v>
      </c>
      <c r="W35">
        <v>5.1999999999999998E-2</v>
      </c>
      <c r="Z35">
        <v>0.56899999999999995</v>
      </c>
      <c r="AA35">
        <v>0.54900000000000004</v>
      </c>
      <c r="AB35">
        <v>0.55800000000000005</v>
      </c>
      <c r="AC35">
        <v>5.1999999999999998E-2</v>
      </c>
    </row>
    <row r="36" spans="1:29">
      <c r="B36">
        <v>0.54800000000000004</v>
      </c>
      <c r="C36">
        <v>0.47199999999999998</v>
      </c>
      <c r="D36">
        <v>0.53200000000000003</v>
      </c>
      <c r="E36">
        <v>0.05</v>
      </c>
      <c r="H36">
        <v>0.54800000000000004</v>
      </c>
      <c r="I36">
        <v>0.53800000000000003</v>
      </c>
      <c r="J36">
        <v>0.46899999999999997</v>
      </c>
      <c r="K36">
        <v>0.05</v>
      </c>
      <c r="N36">
        <v>0.54800000000000004</v>
      </c>
      <c r="O36">
        <v>0.52900000000000003</v>
      </c>
      <c r="P36">
        <v>0.59499999999999997</v>
      </c>
      <c r="Q36">
        <v>0.05</v>
      </c>
      <c r="T36">
        <v>0.54800000000000004</v>
      </c>
      <c r="U36">
        <v>0.54800000000000004</v>
      </c>
      <c r="V36">
        <v>0.51200000000000001</v>
      </c>
      <c r="W36">
        <v>0.05</v>
      </c>
      <c r="Z36">
        <v>0.54800000000000004</v>
      </c>
      <c r="AA36">
        <v>0.47599999999999998</v>
      </c>
      <c r="AB36">
        <v>0.54400000000000004</v>
      </c>
      <c r="AC36">
        <v>0.05</v>
      </c>
    </row>
    <row r="37" spans="1:29">
      <c r="B37">
        <v>0.54100000000000004</v>
      </c>
      <c r="C37">
        <v>0.41099999999999998</v>
      </c>
      <c r="D37">
        <v>0.54700000000000004</v>
      </c>
      <c r="E37">
        <v>5.1999999999999998E-2</v>
      </c>
      <c r="H37">
        <v>0.54100000000000004</v>
      </c>
      <c r="I37">
        <v>0.53400000000000003</v>
      </c>
      <c r="J37">
        <v>0.58799999999999997</v>
      </c>
      <c r="K37">
        <v>5.1999999999999998E-2</v>
      </c>
      <c r="N37">
        <v>0.54100000000000004</v>
      </c>
      <c r="O37">
        <v>0.51700000000000002</v>
      </c>
      <c r="P37">
        <v>0.51900000000000002</v>
      </c>
      <c r="Q37">
        <v>5.1999999999999998E-2</v>
      </c>
      <c r="T37">
        <v>0.54100000000000004</v>
      </c>
      <c r="U37">
        <v>0.51800000000000002</v>
      </c>
      <c r="V37">
        <v>0.54400000000000004</v>
      </c>
      <c r="W37">
        <v>5.1999999999999998E-2</v>
      </c>
      <c r="Z37">
        <v>0.54100000000000004</v>
      </c>
      <c r="AA37">
        <v>0.54900000000000004</v>
      </c>
      <c r="AB37">
        <v>0.52400000000000002</v>
      </c>
      <c r="AC37">
        <v>5.1999999999999998E-2</v>
      </c>
    </row>
    <row r="38" spans="1:29">
      <c r="B38">
        <v>0.50800000000000001</v>
      </c>
      <c r="C38">
        <v>0.58099999999999996</v>
      </c>
      <c r="D38">
        <v>0.49099999999999999</v>
      </c>
      <c r="E38">
        <v>4.9000000000000002E-2</v>
      </c>
      <c r="H38">
        <v>0.50800000000000001</v>
      </c>
      <c r="I38">
        <v>0.46899999999999997</v>
      </c>
      <c r="J38">
        <v>0.50800000000000001</v>
      </c>
      <c r="K38">
        <v>4.9000000000000002E-2</v>
      </c>
      <c r="N38">
        <v>0.50800000000000001</v>
      </c>
      <c r="O38">
        <v>0.57199999999999995</v>
      </c>
      <c r="P38">
        <v>0.50800000000000001</v>
      </c>
      <c r="Q38">
        <v>4.9000000000000002E-2</v>
      </c>
      <c r="T38">
        <v>0.50800000000000001</v>
      </c>
      <c r="U38">
        <v>0.52100000000000002</v>
      </c>
      <c r="V38">
        <v>0.59599999999999997</v>
      </c>
      <c r="W38">
        <v>4.9000000000000002E-2</v>
      </c>
      <c r="Z38">
        <v>0.50800000000000001</v>
      </c>
      <c r="AA38">
        <v>0.58599999999999997</v>
      </c>
      <c r="AB38">
        <v>0.57199999999999995</v>
      </c>
      <c r="AC38">
        <v>4.9000000000000002E-2</v>
      </c>
    </row>
    <row r="39" spans="1:29">
      <c r="B39">
        <v>0.60299999999999998</v>
      </c>
      <c r="C39">
        <v>0.56499999999999995</v>
      </c>
      <c r="D39">
        <v>0.56699999999999995</v>
      </c>
      <c r="E39">
        <v>4.7E-2</v>
      </c>
      <c r="H39">
        <v>0.60299999999999998</v>
      </c>
      <c r="I39">
        <v>0.45300000000000001</v>
      </c>
      <c r="J39">
        <v>0.55500000000000005</v>
      </c>
      <c r="K39">
        <v>4.7E-2</v>
      </c>
      <c r="N39">
        <v>0.60299999999999998</v>
      </c>
      <c r="O39">
        <v>0.45300000000000001</v>
      </c>
      <c r="P39">
        <v>0.499</v>
      </c>
      <c r="Q39">
        <v>4.7E-2</v>
      </c>
      <c r="T39">
        <v>0.60299999999999998</v>
      </c>
      <c r="U39">
        <v>0.52700000000000002</v>
      </c>
      <c r="V39">
        <v>0.51500000000000001</v>
      </c>
      <c r="W39">
        <v>4.7E-2</v>
      </c>
      <c r="Z39">
        <v>0.60299999999999998</v>
      </c>
      <c r="AA39">
        <v>0.57499999999999996</v>
      </c>
      <c r="AB39">
        <v>0.54400000000000004</v>
      </c>
      <c r="AC39">
        <v>4.7E-2</v>
      </c>
    </row>
    <row r="40" spans="1:29">
      <c r="B40">
        <v>0.52300000000000002</v>
      </c>
      <c r="C40">
        <v>0.47499999999999998</v>
      </c>
      <c r="D40">
        <v>0.505</v>
      </c>
      <c r="E40">
        <v>0.05</v>
      </c>
      <c r="H40">
        <v>0.52300000000000002</v>
      </c>
      <c r="I40">
        <v>0.53800000000000003</v>
      </c>
      <c r="J40">
        <v>0.45500000000000002</v>
      </c>
      <c r="K40">
        <v>0.05</v>
      </c>
      <c r="N40">
        <v>0.52300000000000002</v>
      </c>
      <c r="O40">
        <v>0.56999999999999995</v>
      </c>
      <c r="P40">
        <v>0.56899999999999995</v>
      </c>
      <c r="Q40">
        <v>0.05</v>
      </c>
      <c r="T40">
        <v>0.52300000000000002</v>
      </c>
      <c r="U40">
        <v>0.46700000000000003</v>
      </c>
      <c r="V40">
        <v>0.58899999999999997</v>
      </c>
      <c r="W40">
        <v>0.05</v>
      </c>
      <c r="Z40">
        <v>0.52300000000000002</v>
      </c>
      <c r="AA40">
        <v>0.56399999999999995</v>
      </c>
      <c r="AB40">
        <v>0.51700000000000002</v>
      </c>
      <c r="AC40">
        <v>0.05</v>
      </c>
    </row>
    <row r="41" spans="1:29">
      <c r="B41">
        <v>0.58599999999999997</v>
      </c>
      <c r="C41">
        <v>0.47099999999999997</v>
      </c>
      <c r="D41">
        <v>0.55300000000000005</v>
      </c>
      <c r="E41">
        <v>4.5999999999999999E-2</v>
      </c>
      <c r="H41">
        <v>0.58599999999999997</v>
      </c>
      <c r="I41">
        <v>0.50700000000000001</v>
      </c>
      <c r="J41">
        <v>0.57199999999999995</v>
      </c>
      <c r="K41">
        <v>4.5999999999999999E-2</v>
      </c>
      <c r="N41">
        <v>0.58599999999999997</v>
      </c>
      <c r="O41">
        <v>0.55300000000000005</v>
      </c>
      <c r="P41">
        <v>0.59099999999999997</v>
      </c>
      <c r="Q41">
        <v>4.5999999999999999E-2</v>
      </c>
      <c r="T41">
        <v>0.58599999999999997</v>
      </c>
      <c r="U41">
        <v>0.55700000000000005</v>
      </c>
      <c r="V41">
        <v>0.59499999999999997</v>
      </c>
      <c r="W41">
        <v>4.5999999999999999E-2</v>
      </c>
      <c r="Z41">
        <v>0.58599999999999997</v>
      </c>
      <c r="AA41">
        <v>0.503</v>
      </c>
      <c r="AB41">
        <v>0.58299999999999996</v>
      </c>
      <c r="AC41">
        <v>4.5999999999999999E-2</v>
      </c>
    </row>
    <row r="42" spans="1:29">
      <c r="B42">
        <v>0.53100000000000003</v>
      </c>
      <c r="C42">
        <v>0.59299999999999997</v>
      </c>
      <c r="D42">
        <v>0.53700000000000003</v>
      </c>
      <c r="E42">
        <v>4.3999999999999997E-2</v>
      </c>
      <c r="H42">
        <v>0.93600000000000005</v>
      </c>
      <c r="I42">
        <v>0.49399999999999999</v>
      </c>
      <c r="J42">
        <v>0.57299999999999995</v>
      </c>
      <c r="K42">
        <v>4.3999999999999997E-2</v>
      </c>
      <c r="N42">
        <v>0.93600000000000005</v>
      </c>
      <c r="O42">
        <v>0.52200000000000002</v>
      </c>
      <c r="P42">
        <v>0.52200000000000002</v>
      </c>
      <c r="Q42">
        <v>4.3999999999999997E-2</v>
      </c>
      <c r="T42">
        <v>0.93600000000000005</v>
      </c>
      <c r="U42">
        <v>0.48799999999999999</v>
      </c>
      <c r="V42">
        <v>0.52500000000000002</v>
      </c>
      <c r="W42">
        <v>4.3999999999999997E-2</v>
      </c>
      <c r="Z42">
        <v>0.93600000000000005</v>
      </c>
      <c r="AA42">
        <v>0.48199999999999998</v>
      </c>
      <c r="AB42">
        <v>0.502</v>
      </c>
      <c r="AC42">
        <v>4.3999999999999997E-2</v>
      </c>
    </row>
    <row r="43" spans="1:29">
      <c r="A43" s="4" t="s">
        <v>6</v>
      </c>
      <c r="B43" s="5">
        <f>AVERAGE(B35:B42)</f>
        <v>0.55112499999999998</v>
      </c>
      <c r="C43" s="5">
        <f>AVERAGE(C35:C42)</f>
        <v>0.511625</v>
      </c>
      <c r="D43" s="5">
        <f>AVERAGE(D35:D42)</f>
        <v>0.54087499999999999</v>
      </c>
      <c r="E43" s="5">
        <f>AVERAGE(E35:E42)</f>
        <v>4.8749999999999995E-2</v>
      </c>
      <c r="G43" s="4" t="s">
        <v>6</v>
      </c>
      <c r="H43" s="5">
        <f>AVERAGE(H35:H42)</f>
        <v>0.60175000000000001</v>
      </c>
      <c r="I43" s="5">
        <f t="shared" ref="I43:K43" si="48">AVERAGE(I35:I42)</f>
        <v>0.50575000000000003</v>
      </c>
      <c r="J43" s="5">
        <f t="shared" si="48"/>
        <v>0.53512500000000007</v>
      </c>
      <c r="K43" s="5">
        <f t="shared" si="48"/>
        <v>4.8749999999999995E-2</v>
      </c>
      <c r="M43" s="4" t="s">
        <v>6</v>
      </c>
      <c r="N43" s="5">
        <f>AVERAGE(N35:N42)</f>
        <v>0.60175000000000001</v>
      </c>
      <c r="O43" s="5">
        <f t="shared" ref="O43:P43" si="49">AVERAGE(O35:O42)</f>
        <v>0.52237499999999992</v>
      </c>
      <c r="P43" s="5">
        <f t="shared" si="49"/>
        <v>0.54725000000000001</v>
      </c>
      <c r="Q43" s="5">
        <f>AVERAGE(Q35:Q42)</f>
        <v>4.8749999999999995E-2</v>
      </c>
      <c r="S43" s="4" t="s">
        <v>6</v>
      </c>
      <c r="T43" s="5">
        <f>AVERAGE(T35:T42)</f>
        <v>0.60175000000000001</v>
      </c>
      <c r="U43" s="5">
        <f t="shared" ref="U43:W43" si="50">AVERAGE(U35:U42)</f>
        <v>0.51662500000000011</v>
      </c>
      <c r="V43" s="5">
        <f t="shared" si="50"/>
        <v>0.55612500000000009</v>
      </c>
      <c r="W43" s="5">
        <f t="shared" si="50"/>
        <v>4.8749999999999995E-2</v>
      </c>
      <c r="Y43" s="4" t="s">
        <v>6</v>
      </c>
      <c r="Z43" s="5">
        <f>AVERAGE(Z35:Z42)</f>
        <v>0.60175000000000001</v>
      </c>
      <c r="AA43" s="5">
        <f t="shared" ref="AA43:AC43" si="51">AVERAGE(AA35:AA42)</f>
        <v>0.53549999999999998</v>
      </c>
      <c r="AB43" s="5">
        <f t="shared" si="51"/>
        <v>0.54299999999999993</v>
      </c>
      <c r="AC43" s="5">
        <f t="shared" si="51"/>
        <v>4.8749999999999995E-2</v>
      </c>
    </row>
    <row r="44" spans="1:29">
      <c r="A44" s="6" t="s">
        <v>7</v>
      </c>
      <c r="B44" s="7">
        <f>STDEVA(B35:B38)</f>
        <v>2.5304808502206306E-2</v>
      </c>
      <c r="C44" s="7">
        <f>STDEVA(C35:C38)</f>
        <v>7.2711186667985941E-2</v>
      </c>
      <c r="D44" s="7">
        <f>STDEVA(D35:D38)</f>
        <v>4.2944731923717949E-2</v>
      </c>
      <c r="E44" s="7">
        <f>STDEVA(E35:E38)</f>
        <v>1.4999999999999974E-3</v>
      </c>
      <c r="G44" s="6" t="s">
        <v>7</v>
      </c>
      <c r="H44" s="7">
        <f>STDEVA(H35:H38)</f>
        <v>2.5304808502206306E-2</v>
      </c>
      <c r="I44" s="7">
        <f>STDEVA(I35:I38)</f>
        <v>3.162804662531872E-2</v>
      </c>
      <c r="J44" s="7">
        <f>STDEVA(J35:J38)</f>
        <v>5.3294777730405578E-2</v>
      </c>
      <c r="K44" s="7">
        <f>STDEVA(K35:K38)</f>
        <v>1.4999999999999974E-3</v>
      </c>
      <c r="M44" s="6" t="s">
        <v>7</v>
      </c>
      <c r="N44" s="7">
        <f>STDEVA(N35:N38)</f>
        <v>2.5304808502206306E-2</v>
      </c>
      <c r="O44" s="7">
        <f>STDEVA(O35:O38)</f>
        <v>4.4880396611438243E-2</v>
      </c>
      <c r="P44" s="7">
        <f>STDEVA(P35:P38)</f>
        <v>4.231922337031558E-2</v>
      </c>
      <c r="Q44" s="7">
        <f>STDEVA(Q35:Q38)</f>
        <v>1.4999999999999974E-3</v>
      </c>
      <c r="S44" s="6" t="s">
        <v>7</v>
      </c>
      <c r="T44" s="7">
        <f>STDEVA(T35:T38)</f>
        <v>2.5304808502206306E-2</v>
      </c>
      <c r="U44" s="7">
        <f>STDEVA(U35:U38)</f>
        <v>1.7406895185529226E-2</v>
      </c>
      <c r="V44" s="7">
        <f>STDEVA(V35:V38)</f>
        <v>3.6371921404658634E-2</v>
      </c>
      <c r="W44" s="7">
        <f>STDEVA(W35:W38)</f>
        <v>1.4999999999999974E-3</v>
      </c>
      <c r="Y44" s="6" t="s">
        <v>7</v>
      </c>
      <c r="Z44" s="7">
        <f>STDEVA(Z35:Z38)</f>
        <v>2.5304808502206306E-2</v>
      </c>
      <c r="AA44" s="7">
        <f>STDEVA(AA35:AA38)</f>
        <v>4.6094106637038397E-2</v>
      </c>
      <c r="AB44" s="7">
        <f>STDEVA(AB35:AB38)</f>
        <v>2.0485767417079248E-2</v>
      </c>
      <c r="AC44" s="7">
        <f>STDEVA(AC35:AC38)</f>
        <v>1.4999999999999974E-3</v>
      </c>
    </row>
    <row r="45" spans="1:29">
      <c r="A45" s="8" t="s">
        <v>8</v>
      </c>
      <c r="B45" s="9">
        <v>100</v>
      </c>
      <c r="C45" s="9">
        <f>(C43*100)/$B43</f>
        <v>92.832841914266282</v>
      </c>
      <c r="D45" s="9">
        <f>(D43*100)/$B43</f>
        <v>98.140167838512141</v>
      </c>
      <c r="E45" s="9">
        <f>(E43*100)/$B43</f>
        <v>8.8455432070764335</v>
      </c>
      <c r="G45" s="8" t="s">
        <v>8</v>
      </c>
      <c r="H45" s="9">
        <v>100</v>
      </c>
      <c r="I45" s="9">
        <f>(I43*100)/$B43</f>
        <v>91.766840553413488</v>
      </c>
      <c r="J45" s="9">
        <f>(J43*100)/$B43</f>
        <v>97.096847357677504</v>
      </c>
      <c r="K45" s="9">
        <f>(K43*100)/$B43</f>
        <v>8.8455432070764335</v>
      </c>
      <c r="M45" s="8" t="s">
        <v>8</v>
      </c>
      <c r="N45" s="9">
        <v>100</v>
      </c>
      <c r="O45" s="9">
        <f>(O43*100)/$B43</f>
        <v>94.783397595826699</v>
      </c>
      <c r="P45" s="9">
        <f>(P43*100)/$B43</f>
        <v>99.296892719437523</v>
      </c>
      <c r="Q45" s="9">
        <f>(Q43*100)/$B43</f>
        <v>8.8455432070764335</v>
      </c>
      <c r="S45" s="8" t="s">
        <v>8</v>
      </c>
      <c r="T45" s="9">
        <v>100</v>
      </c>
      <c r="U45" s="9">
        <f>(U43*100)/$B43</f>
        <v>93.740077114992076</v>
      </c>
      <c r="V45" s="9">
        <f>(V43*100)/$B43</f>
        <v>100.90723520072581</v>
      </c>
      <c r="W45" s="9">
        <f>(W43*100)/$B43</f>
        <v>8.8455432070764335</v>
      </c>
      <c r="Y45" s="8" t="s">
        <v>8</v>
      </c>
      <c r="Z45" s="9">
        <v>100</v>
      </c>
      <c r="AA45" s="9">
        <f>(AA43*100)/$B43</f>
        <v>97.164889997731905</v>
      </c>
      <c r="AB45" s="9">
        <f>(AB43*100)/$B43</f>
        <v>98.525742798820573</v>
      </c>
      <c r="AC45" s="9">
        <f>(AC43*100)/$B43</f>
        <v>8.8455432070764335</v>
      </c>
    </row>
    <row r="46" spans="1:29">
      <c r="A46" s="6" t="s">
        <v>9</v>
      </c>
      <c r="B46" s="7">
        <f>B44*100</f>
        <v>2.5304808502206306</v>
      </c>
      <c r="C46" s="7">
        <f t="shared" ref="C46:E46" si="52">C44*100</f>
        <v>7.2711186667985945</v>
      </c>
      <c r="D46" s="7">
        <f t="shared" si="52"/>
        <v>4.2944731923717949</v>
      </c>
      <c r="E46" s="7">
        <f t="shared" si="52"/>
        <v>0.14999999999999974</v>
      </c>
      <c r="G46" s="6" t="s">
        <v>9</v>
      </c>
      <c r="H46" s="7">
        <f t="shared" ref="H46:K46" si="53">H44*100</f>
        <v>2.5304808502206306</v>
      </c>
      <c r="I46" s="7">
        <f t="shared" si="53"/>
        <v>3.162804662531872</v>
      </c>
      <c r="J46" s="7">
        <f t="shared" si="53"/>
        <v>5.3294777730405576</v>
      </c>
      <c r="K46" s="7">
        <f t="shared" si="53"/>
        <v>0.14999999999999974</v>
      </c>
      <c r="M46" s="6" t="s">
        <v>9</v>
      </c>
      <c r="N46" s="7">
        <f t="shared" ref="N46:Q46" si="54">N44*100</f>
        <v>2.5304808502206306</v>
      </c>
      <c r="O46" s="7">
        <f t="shared" si="54"/>
        <v>4.4880396611438247</v>
      </c>
      <c r="P46" s="7">
        <f t="shared" si="54"/>
        <v>4.2319223370315582</v>
      </c>
      <c r="Q46" s="7">
        <f t="shared" si="54"/>
        <v>0.14999999999999974</v>
      </c>
      <c r="S46" s="6" t="s">
        <v>9</v>
      </c>
      <c r="T46" s="7">
        <f t="shared" ref="T46:W46" si="55">T44*100</f>
        <v>2.5304808502206306</v>
      </c>
      <c r="U46" s="7">
        <f t="shared" si="55"/>
        <v>1.7406895185529225</v>
      </c>
      <c r="V46" s="7">
        <f t="shared" si="55"/>
        <v>3.6371921404658636</v>
      </c>
      <c r="W46" s="7">
        <f t="shared" si="55"/>
        <v>0.14999999999999974</v>
      </c>
      <c r="Y46" s="6" t="s">
        <v>9</v>
      </c>
      <c r="Z46" s="7">
        <f t="shared" ref="Z46:AC46" si="56">Z44*100</f>
        <v>2.5304808502206306</v>
      </c>
      <c r="AA46" s="7">
        <f t="shared" si="56"/>
        <v>4.6094106637038399</v>
      </c>
      <c r="AB46" s="7">
        <f t="shared" si="56"/>
        <v>2.048576741707925</v>
      </c>
      <c r="AC46" s="7">
        <f t="shared" si="56"/>
        <v>0.14999999999999974</v>
      </c>
    </row>
    <row r="50" spans="1:29">
      <c r="A50" s="26" t="s">
        <v>18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2" spans="1:29" ht="28.5">
      <c r="A52" s="11" t="s">
        <v>2</v>
      </c>
      <c r="C52" s="1" t="s">
        <v>5</v>
      </c>
      <c r="D52" s="2"/>
      <c r="E52" s="3"/>
      <c r="G52" s="14" t="s">
        <v>10</v>
      </c>
      <c r="I52" s="1" t="s">
        <v>5</v>
      </c>
      <c r="J52" s="2"/>
      <c r="K52" s="3"/>
      <c r="M52" s="15" t="s">
        <v>3</v>
      </c>
      <c r="O52" s="1" t="s">
        <v>5</v>
      </c>
      <c r="P52" s="2"/>
      <c r="Q52" s="3"/>
      <c r="S52" s="17" t="s">
        <v>11</v>
      </c>
      <c r="U52" s="1" t="s">
        <v>5</v>
      </c>
      <c r="V52" s="2"/>
      <c r="W52" s="3"/>
      <c r="Y52" s="16" t="s">
        <v>4</v>
      </c>
      <c r="AA52" s="1" t="s">
        <v>5</v>
      </c>
      <c r="AB52" s="2"/>
      <c r="AC52" s="3"/>
    </row>
    <row r="53" spans="1:29">
      <c r="B53" s="12" t="s">
        <v>14</v>
      </c>
      <c r="C53">
        <v>10</v>
      </c>
      <c r="D53">
        <v>5</v>
      </c>
      <c r="E53" s="13" t="s">
        <v>15</v>
      </c>
      <c r="H53" s="12" t="s">
        <v>14</v>
      </c>
      <c r="I53">
        <v>10</v>
      </c>
      <c r="J53">
        <v>5</v>
      </c>
      <c r="K53" s="13" t="s">
        <v>15</v>
      </c>
      <c r="N53" s="12" t="s">
        <v>14</v>
      </c>
      <c r="O53">
        <v>10</v>
      </c>
      <c r="P53">
        <v>5</v>
      </c>
      <c r="Q53" s="13" t="s">
        <v>15</v>
      </c>
      <c r="T53" s="12" t="s">
        <v>14</v>
      </c>
      <c r="U53">
        <v>10</v>
      </c>
      <c r="V53">
        <v>5</v>
      </c>
      <c r="W53" s="13" t="s">
        <v>15</v>
      </c>
      <c r="Z53" s="12" t="s">
        <v>14</v>
      </c>
      <c r="AA53">
        <v>10</v>
      </c>
      <c r="AB53">
        <v>5</v>
      </c>
      <c r="AC53" s="13" t="s">
        <v>15</v>
      </c>
    </row>
    <row r="54" spans="1:29">
      <c r="B54">
        <v>0.67400000000000004</v>
      </c>
      <c r="C54">
        <v>0.60899999999999999</v>
      </c>
      <c r="D54">
        <v>0.63200000000000001</v>
      </c>
      <c r="E54">
        <v>4.7E-2</v>
      </c>
      <c r="H54">
        <v>0.67400000000000004</v>
      </c>
      <c r="I54">
        <v>0.53100000000000003</v>
      </c>
      <c r="J54">
        <v>0.68400000000000005</v>
      </c>
      <c r="K54">
        <v>4.7E-2</v>
      </c>
      <c r="N54">
        <v>0.67400000000000004</v>
      </c>
      <c r="O54">
        <v>0.52400000000000002</v>
      </c>
      <c r="P54">
        <v>0.64800000000000002</v>
      </c>
      <c r="Q54">
        <v>4.7E-2</v>
      </c>
      <c r="T54">
        <v>0.67400000000000004</v>
      </c>
      <c r="U54">
        <v>0.60899999999999999</v>
      </c>
      <c r="V54">
        <v>0.624</v>
      </c>
      <c r="W54">
        <v>4.7E-2</v>
      </c>
      <c r="Z54">
        <v>0.67400000000000004</v>
      </c>
      <c r="AA54">
        <v>0.57899999999999996</v>
      </c>
      <c r="AB54">
        <v>0.68500000000000005</v>
      </c>
      <c r="AC54">
        <v>4.7E-2</v>
      </c>
    </row>
    <row r="55" spans="1:29">
      <c r="B55">
        <v>0.628</v>
      </c>
      <c r="C55">
        <v>0.66500000000000004</v>
      </c>
      <c r="D55">
        <v>0.61799999999999999</v>
      </c>
      <c r="E55">
        <v>5.0999999999999997E-2</v>
      </c>
      <c r="H55">
        <v>0.628</v>
      </c>
      <c r="I55">
        <v>0.52900000000000003</v>
      </c>
      <c r="J55">
        <v>0.68400000000000005</v>
      </c>
      <c r="K55">
        <v>5.0999999999999997E-2</v>
      </c>
      <c r="N55">
        <v>0.628</v>
      </c>
      <c r="O55">
        <v>0.58699999999999997</v>
      </c>
      <c r="P55">
        <v>0.629</v>
      </c>
      <c r="Q55">
        <v>5.0999999999999997E-2</v>
      </c>
      <c r="T55">
        <v>0.628</v>
      </c>
      <c r="U55">
        <v>0.65900000000000003</v>
      </c>
      <c r="V55">
        <v>0.66900000000000004</v>
      </c>
      <c r="W55">
        <v>5.0999999999999997E-2</v>
      </c>
      <c r="Z55">
        <v>0.628</v>
      </c>
      <c r="AA55">
        <v>0.67400000000000004</v>
      </c>
      <c r="AB55">
        <v>0.57199999999999995</v>
      </c>
      <c r="AC55">
        <v>5.0999999999999997E-2</v>
      </c>
    </row>
    <row r="56" spans="1:29">
      <c r="B56">
        <v>0.59499999999999997</v>
      </c>
      <c r="C56">
        <v>0.53200000000000003</v>
      </c>
      <c r="D56">
        <v>0.64500000000000002</v>
      </c>
      <c r="E56">
        <v>4.3999999999999997E-2</v>
      </c>
      <c r="H56">
        <v>0.59499999999999997</v>
      </c>
      <c r="I56">
        <v>0.67400000000000004</v>
      </c>
      <c r="J56">
        <v>0.64400000000000002</v>
      </c>
      <c r="K56">
        <v>4.3999999999999997E-2</v>
      </c>
      <c r="N56">
        <v>0.59499999999999997</v>
      </c>
      <c r="O56">
        <v>0.58799999999999997</v>
      </c>
      <c r="P56">
        <v>0.64600000000000002</v>
      </c>
      <c r="Q56">
        <v>4.3999999999999997E-2</v>
      </c>
      <c r="T56">
        <v>0.59499999999999997</v>
      </c>
      <c r="U56">
        <v>0.65700000000000003</v>
      </c>
      <c r="V56">
        <v>0.68799999999999994</v>
      </c>
      <c r="W56">
        <v>4.3999999999999997E-2</v>
      </c>
      <c r="Z56">
        <v>0.59499999999999997</v>
      </c>
      <c r="AA56">
        <v>0.58199999999999996</v>
      </c>
      <c r="AB56">
        <v>0.67100000000000004</v>
      </c>
      <c r="AC56">
        <v>4.3999999999999997E-2</v>
      </c>
    </row>
    <row r="57" spans="1:29">
      <c r="B57">
        <v>0.61</v>
      </c>
      <c r="C57">
        <v>0.67400000000000004</v>
      </c>
      <c r="D57">
        <v>0.57599999999999996</v>
      </c>
      <c r="E57">
        <v>4.5999999999999999E-2</v>
      </c>
      <c r="H57">
        <v>0.61</v>
      </c>
      <c r="I57">
        <v>0.56899999999999995</v>
      </c>
      <c r="J57">
        <v>0.68700000000000006</v>
      </c>
      <c r="K57">
        <v>4.5999999999999999E-2</v>
      </c>
      <c r="N57">
        <v>0.61</v>
      </c>
      <c r="O57">
        <v>0.57599999999999996</v>
      </c>
      <c r="P57">
        <v>0.66900000000000004</v>
      </c>
      <c r="Q57">
        <v>4.5999999999999999E-2</v>
      </c>
      <c r="T57">
        <v>0.61</v>
      </c>
      <c r="U57">
        <v>0.57099999999999995</v>
      </c>
      <c r="V57">
        <v>0.76200000000000001</v>
      </c>
      <c r="W57">
        <v>4.5999999999999999E-2</v>
      </c>
      <c r="Z57">
        <v>0.61</v>
      </c>
      <c r="AA57">
        <v>0.60899999999999999</v>
      </c>
      <c r="AB57">
        <v>0.50600000000000001</v>
      </c>
      <c r="AC57">
        <v>4.5999999999999999E-2</v>
      </c>
    </row>
    <row r="58" spans="1:29">
      <c r="B58">
        <v>0.63600000000000001</v>
      </c>
      <c r="C58">
        <v>0.627</v>
      </c>
      <c r="D58">
        <v>0.60299999999999998</v>
      </c>
      <c r="E58">
        <v>0.05</v>
      </c>
      <c r="H58">
        <v>0.63600000000000001</v>
      </c>
      <c r="I58">
        <v>0.61599999999999999</v>
      </c>
      <c r="J58">
        <v>0.66700000000000004</v>
      </c>
      <c r="K58">
        <v>0.05</v>
      </c>
      <c r="N58">
        <v>0.63600000000000001</v>
      </c>
      <c r="O58">
        <v>0.66520000000000001</v>
      </c>
      <c r="P58">
        <v>0.69399999999999995</v>
      </c>
      <c r="Q58">
        <v>0.05</v>
      </c>
      <c r="T58">
        <v>0.63600000000000001</v>
      </c>
      <c r="U58">
        <v>0.52700000000000002</v>
      </c>
      <c r="V58">
        <v>0.61799999999999999</v>
      </c>
      <c r="W58">
        <v>0.05</v>
      </c>
      <c r="Z58">
        <v>0.63600000000000001</v>
      </c>
      <c r="AA58">
        <v>0.63300000000000001</v>
      </c>
      <c r="AB58">
        <v>0.65300000000000002</v>
      </c>
      <c r="AC58">
        <v>0.05</v>
      </c>
    </row>
    <row r="59" spans="1:29">
      <c r="B59">
        <v>0.65700000000000003</v>
      </c>
      <c r="C59">
        <v>0.57799999999999996</v>
      </c>
      <c r="D59">
        <v>0.64300000000000002</v>
      </c>
      <c r="E59">
        <v>4.7E-2</v>
      </c>
      <c r="H59">
        <v>0.65700000000000003</v>
      </c>
      <c r="I59">
        <v>0.51800000000000002</v>
      </c>
      <c r="J59">
        <v>0.69399999999999995</v>
      </c>
      <c r="K59">
        <v>4.7E-2</v>
      </c>
      <c r="N59">
        <v>0.65700000000000003</v>
      </c>
      <c r="O59">
        <v>0.63200000000000001</v>
      </c>
      <c r="P59">
        <v>0.67900000000000005</v>
      </c>
      <c r="Q59">
        <v>4.7E-2</v>
      </c>
      <c r="T59">
        <v>0.65700000000000003</v>
      </c>
      <c r="U59">
        <v>0.57499999999999996</v>
      </c>
      <c r="V59">
        <v>0.64400000000000002</v>
      </c>
      <c r="W59">
        <v>4.7E-2</v>
      </c>
      <c r="Z59">
        <v>0.65700000000000003</v>
      </c>
      <c r="AA59">
        <v>0.57299999999999995</v>
      </c>
      <c r="AB59">
        <v>0.58799999999999997</v>
      </c>
      <c r="AC59">
        <v>4.7E-2</v>
      </c>
    </row>
    <row r="60" spans="1:29">
      <c r="B60">
        <v>0.67200000000000004</v>
      </c>
      <c r="C60">
        <v>0.56200000000000006</v>
      </c>
      <c r="D60">
        <v>0.64400000000000002</v>
      </c>
      <c r="E60">
        <v>4.4999999999999998E-2</v>
      </c>
      <c r="H60">
        <v>0.67200000000000004</v>
      </c>
      <c r="I60">
        <v>0.59399999999999997</v>
      </c>
      <c r="J60">
        <v>0.53900000000000003</v>
      </c>
      <c r="K60">
        <v>4.4999999999999998E-2</v>
      </c>
      <c r="N60">
        <v>0.67200000000000004</v>
      </c>
      <c r="O60">
        <v>0.59399999999999997</v>
      </c>
      <c r="P60">
        <v>0.50800000000000001</v>
      </c>
      <c r="Q60">
        <v>4.4999999999999998E-2</v>
      </c>
      <c r="T60">
        <v>0.67200000000000004</v>
      </c>
      <c r="U60">
        <v>0.54700000000000004</v>
      </c>
      <c r="V60">
        <v>0.61899999999999999</v>
      </c>
      <c r="W60">
        <v>4.4999999999999998E-2</v>
      </c>
      <c r="Z60">
        <v>0.67200000000000004</v>
      </c>
      <c r="AA60">
        <v>0.52400000000000002</v>
      </c>
      <c r="AB60">
        <v>0.60599999999999998</v>
      </c>
      <c r="AC60">
        <v>4.4999999999999998E-2</v>
      </c>
    </row>
    <row r="61" spans="1:29">
      <c r="B61">
        <v>0.65900000000000003</v>
      </c>
      <c r="C61">
        <v>0.54400000000000004</v>
      </c>
      <c r="D61">
        <v>0.65200000000000002</v>
      </c>
      <c r="E61">
        <v>4.8000000000000001E-2</v>
      </c>
      <c r="H61">
        <v>0.65900000000000003</v>
      </c>
      <c r="I61">
        <v>0.52500000000000002</v>
      </c>
      <c r="J61">
        <v>0.438</v>
      </c>
      <c r="K61">
        <v>4.8000000000000001E-2</v>
      </c>
      <c r="N61">
        <v>0.65900000000000003</v>
      </c>
      <c r="O61">
        <v>0.67900000000000005</v>
      </c>
      <c r="P61">
        <v>0.60599999999999998</v>
      </c>
      <c r="Q61">
        <v>4.8000000000000001E-2</v>
      </c>
      <c r="T61">
        <v>0.65900000000000003</v>
      </c>
      <c r="U61">
        <v>0.51400000000000001</v>
      </c>
      <c r="V61">
        <v>0.53500000000000003</v>
      </c>
      <c r="W61">
        <v>4.8000000000000001E-2</v>
      </c>
      <c r="Z61">
        <v>0.65900000000000003</v>
      </c>
      <c r="AA61">
        <v>0.57699999999999996</v>
      </c>
      <c r="AB61">
        <v>0.61499999999999999</v>
      </c>
      <c r="AC61">
        <v>4.8000000000000001E-2</v>
      </c>
    </row>
    <row r="62" spans="1:29">
      <c r="A62" s="4" t="s">
        <v>6</v>
      </c>
      <c r="B62" s="5">
        <f>AVERAGE(B54:B61)</f>
        <v>0.64137500000000003</v>
      </c>
      <c r="C62" s="5">
        <f t="shared" ref="C62:E62" si="57">AVERAGE(C54:C61)</f>
        <v>0.59887500000000005</v>
      </c>
      <c r="D62" s="5">
        <f t="shared" si="57"/>
        <v>0.62662499999999999</v>
      </c>
      <c r="E62" s="5">
        <f t="shared" si="57"/>
        <v>4.7249999999999993E-2</v>
      </c>
      <c r="G62" s="4" t="s">
        <v>6</v>
      </c>
      <c r="H62" s="5">
        <f>AVERAGE(H54:H61)</f>
        <v>0.64137500000000003</v>
      </c>
      <c r="I62" s="5">
        <f t="shared" ref="I62:K62" si="58">AVERAGE(I54:I61)</f>
        <v>0.56950000000000012</v>
      </c>
      <c r="J62" s="5">
        <f t="shared" si="58"/>
        <v>0.62962499999999988</v>
      </c>
      <c r="K62" s="5">
        <f t="shared" si="58"/>
        <v>4.7249999999999993E-2</v>
      </c>
      <c r="M62" s="4" t="s">
        <v>6</v>
      </c>
      <c r="N62" s="5">
        <f>AVERAGE(N54:N61)</f>
        <v>0.64137500000000003</v>
      </c>
      <c r="O62" s="5">
        <f t="shared" ref="O62:Q62" si="59">AVERAGE(O54:O61)</f>
        <v>0.60565000000000002</v>
      </c>
      <c r="P62" s="5">
        <f t="shared" si="59"/>
        <v>0.63487499999999997</v>
      </c>
      <c r="Q62" s="5">
        <f t="shared" si="59"/>
        <v>4.7249999999999993E-2</v>
      </c>
      <c r="S62" s="4" t="s">
        <v>6</v>
      </c>
      <c r="T62" s="5">
        <f>AVERAGE(T54:T61)</f>
        <v>0.64137500000000003</v>
      </c>
      <c r="U62" s="5">
        <f>AVERAGE(U54:U61)</f>
        <v>0.58237499999999998</v>
      </c>
      <c r="V62" s="5">
        <f t="shared" ref="V62:W62" si="60">AVERAGE(V54:V61)</f>
        <v>0.64487499999999998</v>
      </c>
      <c r="W62" s="5">
        <f t="shared" si="60"/>
        <v>4.7249999999999993E-2</v>
      </c>
      <c r="Y62" s="4" t="s">
        <v>6</v>
      </c>
      <c r="Z62" s="5">
        <f>AVERAGE(Z54:Z61)</f>
        <v>0.64137500000000003</v>
      </c>
      <c r="AA62" s="5">
        <f t="shared" ref="AA62:AC62" si="61">AVERAGE(AA54:AA61)</f>
        <v>0.59387499999999993</v>
      </c>
      <c r="AB62" s="5">
        <f t="shared" si="61"/>
        <v>0.6120000000000001</v>
      </c>
      <c r="AC62" s="5">
        <f t="shared" si="61"/>
        <v>4.7249999999999993E-2</v>
      </c>
    </row>
    <row r="63" spans="1:29">
      <c r="A63" s="6" t="s">
        <v>7</v>
      </c>
      <c r="B63" s="7">
        <f>STDEVA(B54:B57)</f>
        <v>3.4267331381360906E-2</v>
      </c>
      <c r="C63" s="7">
        <f>STDEVA(C54:C57)</f>
        <v>6.5335033991470975E-2</v>
      </c>
      <c r="D63" s="7">
        <f>STDEVA(D54:D57)</f>
        <v>2.9937434759845435E-2</v>
      </c>
      <c r="E63" s="7">
        <f>STDEVA(E54:E57)</f>
        <v>2.9439202887759481E-3</v>
      </c>
      <c r="G63" s="6" t="s">
        <v>7</v>
      </c>
      <c r="H63" s="7">
        <f>STDEVA(H54:H57)</f>
        <v>3.4267331381360906E-2</v>
      </c>
      <c r="I63" s="7">
        <f>STDEVA(I54:I57)</f>
        <v>6.8036142355859086E-2</v>
      </c>
      <c r="J63" s="7">
        <f>STDEVA(J54:J57)</f>
        <v>2.0548722588034536E-2</v>
      </c>
      <c r="K63" s="7">
        <f>STDEVA(K54:K57)</f>
        <v>2.9439202887759481E-3</v>
      </c>
      <c r="M63" s="6" t="s">
        <v>7</v>
      </c>
      <c r="N63" s="7">
        <f>STDEVA(N54:N57)</f>
        <v>3.4267331381360906E-2</v>
      </c>
      <c r="O63" s="7">
        <f>STDEVA(O54:O57)</f>
        <v>3.0324632451743445E-2</v>
      </c>
      <c r="P63" s="7">
        <f>STDEVA(P54:P57)</f>
        <v>1.639105447085901E-2</v>
      </c>
      <c r="Q63" s="7">
        <f>STDEVA(Q54:Q57)</f>
        <v>2.9439202887759481E-3</v>
      </c>
      <c r="S63" s="6" t="s">
        <v>7</v>
      </c>
      <c r="T63" s="7">
        <f>STDEVA(T54:T57)</f>
        <v>3.4267331381360906E-2</v>
      </c>
      <c r="U63" s="7">
        <f>STDEVA(U54:U57)</f>
        <v>4.2221637422850733E-2</v>
      </c>
      <c r="V63" s="7">
        <f>STDEVA(V54:V57)</f>
        <v>5.7482606064791462E-2</v>
      </c>
      <c r="W63" s="7">
        <f>STDEVA(W54:W57)</f>
        <v>2.9439202887759481E-3</v>
      </c>
      <c r="Y63" s="6" t="s">
        <v>7</v>
      </c>
      <c r="Z63" s="7">
        <f>STDEVA(Z54:Z57)</f>
        <v>3.4267331381360906E-2</v>
      </c>
      <c r="AA63" s="7">
        <f>STDEVA(AA54:AA57)</f>
        <v>4.4113490000225596E-2</v>
      </c>
      <c r="AB63" s="7">
        <f>STDEVA(AB54:AB57)</f>
        <v>8.4846920981258692E-2</v>
      </c>
      <c r="AC63" s="7">
        <f>STDEVA(AC54:AC57)</f>
        <v>2.9439202887759481E-3</v>
      </c>
    </row>
    <row r="64" spans="1:29">
      <c r="A64" s="8" t="s">
        <v>8</v>
      </c>
      <c r="B64" s="9">
        <v>100</v>
      </c>
      <c r="C64" s="9">
        <f>(C62*100)/$B62</f>
        <v>93.37361138179692</v>
      </c>
      <c r="D64" s="9">
        <f>(D62*100)/$B62</f>
        <v>97.70025336191776</v>
      </c>
      <c r="E64" s="9">
        <f>(E62*100)/$B62</f>
        <v>7.3669849931787166</v>
      </c>
      <c r="G64" s="8" t="s">
        <v>8</v>
      </c>
      <c r="H64" s="9">
        <v>100</v>
      </c>
      <c r="I64" s="9">
        <f>(I62*100)/$B62</f>
        <v>88.793607483921278</v>
      </c>
      <c r="J64" s="9">
        <f>(J62*100)/$B62</f>
        <v>98.167998440849715</v>
      </c>
      <c r="K64" s="9">
        <f>(K62*100)/$B62</f>
        <v>7.3669849931787166</v>
      </c>
      <c r="M64" s="8" t="s">
        <v>8</v>
      </c>
      <c r="N64" s="9">
        <v>100</v>
      </c>
      <c r="O64" s="9">
        <f>(O62*100)/$B62</f>
        <v>94.429935685051646</v>
      </c>
      <c r="P64" s="9">
        <f>(P62*100)/$B62</f>
        <v>98.986552328980693</v>
      </c>
      <c r="Q64" s="9">
        <f>(Q62*100)/$B62</f>
        <v>7.3669849931787166</v>
      </c>
      <c r="S64" s="8" t="s">
        <v>8</v>
      </c>
      <c r="T64" s="9">
        <v>100</v>
      </c>
      <c r="U64" s="9">
        <f>(U62*100)/$B62</f>
        <v>90.801013447671011</v>
      </c>
      <c r="V64" s="9">
        <f>(V62*100)/$B62</f>
        <v>100.54570259208731</v>
      </c>
      <c r="W64" s="9">
        <f>(W62*100)/$B62</f>
        <v>7.3669849931787166</v>
      </c>
      <c r="Y64" s="8" t="s">
        <v>8</v>
      </c>
      <c r="Z64" s="9">
        <v>100</v>
      </c>
      <c r="AA64" s="9">
        <f>(AA62*100)/$B62</f>
        <v>92.594036250243605</v>
      </c>
      <c r="AB64" s="9">
        <f>(AB62*100)/$B62</f>
        <v>95.419996102124358</v>
      </c>
      <c r="AC64" s="9">
        <f>(AC62*100)/$B62</f>
        <v>7.3669849931787166</v>
      </c>
    </row>
    <row r="65" spans="1:29">
      <c r="A65" s="6" t="s">
        <v>9</v>
      </c>
      <c r="B65" s="7">
        <f t="shared" ref="B65:E65" si="62">B63*100</f>
        <v>3.4267331381360906</v>
      </c>
      <c r="C65" s="7">
        <f t="shared" si="62"/>
        <v>6.5335033991470972</v>
      </c>
      <c r="D65" s="7">
        <f t="shared" si="62"/>
        <v>2.9937434759845436</v>
      </c>
      <c r="E65" s="7">
        <f t="shared" si="62"/>
        <v>0.2943920288775948</v>
      </c>
      <c r="G65" s="6" t="s">
        <v>9</v>
      </c>
      <c r="H65" s="7">
        <f t="shared" ref="H65:K65" si="63">H63*100</f>
        <v>3.4267331381360906</v>
      </c>
      <c r="I65" s="7">
        <f t="shared" si="63"/>
        <v>6.8036142355859086</v>
      </c>
      <c r="J65" s="7">
        <f t="shared" si="63"/>
        <v>2.0548722588034538</v>
      </c>
      <c r="K65" s="7">
        <f t="shared" si="63"/>
        <v>0.2943920288775948</v>
      </c>
      <c r="M65" s="6" t="s">
        <v>9</v>
      </c>
      <c r="N65" s="7">
        <f t="shared" ref="N65:Q65" si="64">N63*100</f>
        <v>3.4267331381360906</v>
      </c>
      <c r="O65" s="7">
        <f t="shared" si="64"/>
        <v>3.0324632451743447</v>
      </c>
      <c r="P65" s="7">
        <f t="shared" si="64"/>
        <v>1.639105447085901</v>
      </c>
      <c r="Q65" s="7">
        <f t="shared" si="64"/>
        <v>0.2943920288775948</v>
      </c>
      <c r="S65" s="6" t="s">
        <v>9</v>
      </c>
      <c r="T65" s="7">
        <f t="shared" ref="T65:W65" si="65">T63*100</f>
        <v>3.4267331381360906</v>
      </c>
      <c r="U65" s="7">
        <f t="shared" si="65"/>
        <v>4.2221637422850735</v>
      </c>
      <c r="V65" s="7">
        <f t="shared" si="65"/>
        <v>5.7482606064791462</v>
      </c>
      <c r="W65" s="7">
        <f t="shared" si="65"/>
        <v>0.2943920288775948</v>
      </c>
      <c r="Y65" s="6" t="s">
        <v>9</v>
      </c>
      <c r="Z65" s="7">
        <f t="shared" ref="Z65:AC65" si="66">Z63*100</f>
        <v>3.4267331381360906</v>
      </c>
      <c r="AA65" s="7">
        <f t="shared" si="66"/>
        <v>4.4113490000225593</v>
      </c>
      <c r="AB65" s="7">
        <f t="shared" si="66"/>
        <v>8.4846920981258691</v>
      </c>
      <c r="AC65" s="7">
        <f t="shared" si="66"/>
        <v>0.2943920288775948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9556-7190-4220-85DC-748F7BBAAEEC}">
  <dimension ref="A1:AC9"/>
  <sheetViews>
    <sheetView tabSelected="1" workbookViewId="0">
      <selection activeCell="I19" sqref="I19"/>
    </sheetView>
  </sheetViews>
  <sheetFormatPr defaultRowHeight="14.25"/>
  <sheetData>
    <row r="1" spans="1:29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3" spans="1:29" ht="28.5">
      <c r="A3" s="11" t="s">
        <v>2</v>
      </c>
      <c r="C3" s="1" t="s">
        <v>5</v>
      </c>
      <c r="D3" s="2"/>
      <c r="E3" s="3"/>
      <c r="G3" s="14" t="s">
        <v>10</v>
      </c>
      <c r="I3" s="1" t="s">
        <v>5</v>
      </c>
      <c r="J3" s="2"/>
      <c r="K3" s="3"/>
      <c r="M3" s="15" t="s">
        <v>3</v>
      </c>
      <c r="O3" s="1" t="s">
        <v>5</v>
      </c>
      <c r="P3" s="2"/>
      <c r="Q3" s="3"/>
      <c r="S3" s="17" t="s">
        <v>11</v>
      </c>
      <c r="U3" s="1" t="s">
        <v>5</v>
      </c>
      <c r="V3" s="2"/>
      <c r="W3" s="3"/>
      <c r="Y3" s="16" t="s">
        <v>4</v>
      </c>
      <c r="AA3" s="1" t="s">
        <v>5</v>
      </c>
      <c r="AB3" s="2"/>
      <c r="AC3" s="3"/>
    </row>
    <row r="4" spans="1:29">
      <c r="B4" s="12" t="s">
        <v>14</v>
      </c>
      <c r="C4">
        <v>10</v>
      </c>
      <c r="D4">
        <v>5</v>
      </c>
      <c r="E4" s="13" t="s">
        <v>16</v>
      </c>
      <c r="H4" s="12" t="s">
        <v>14</v>
      </c>
      <c r="I4">
        <v>10</v>
      </c>
      <c r="J4">
        <v>5</v>
      </c>
      <c r="K4" s="13" t="s">
        <v>16</v>
      </c>
      <c r="N4" s="12" t="s">
        <v>14</v>
      </c>
      <c r="O4">
        <v>10</v>
      </c>
      <c r="P4">
        <v>5</v>
      </c>
      <c r="Q4" s="13" t="s">
        <v>16</v>
      </c>
      <c r="T4" s="12" t="s">
        <v>14</v>
      </c>
      <c r="U4">
        <v>10</v>
      </c>
      <c r="V4">
        <v>5</v>
      </c>
      <c r="W4" s="13" t="s">
        <v>16</v>
      </c>
      <c r="Z4" s="12" t="s">
        <v>14</v>
      </c>
      <c r="AA4">
        <v>10</v>
      </c>
      <c r="AB4">
        <v>5</v>
      </c>
      <c r="AC4" s="13" t="s">
        <v>16</v>
      </c>
    </row>
    <row r="5" spans="1:29">
      <c r="B5">
        <v>5.1999999999999998E-2</v>
      </c>
      <c r="C5">
        <v>5.6000000000000001E-2</v>
      </c>
      <c r="D5">
        <v>5.0999999999999997E-2</v>
      </c>
      <c r="E5">
        <v>0.97899999999999998</v>
      </c>
      <c r="H5">
        <v>5.1999999999999998E-2</v>
      </c>
      <c r="I5">
        <v>5.3999999999999999E-2</v>
      </c>
      <c r="J5">
        <v>5.8000000000000003E-2</v>
      </c>
      <c r="K5">
        <v>0.97899999999999998</v>
      </c>
      <c r="N5">
        <v>5.1999999999999998E-2</v>
      </c>
      <c r="O5">
        <v>4.9000000000000002E-2</v>
      </c>
      <c r="P5">
        <v>6.0999999999999999E-2</v>
      </c>
      <c r="Q5">
        <v>0.97899999999999998</v>
      </c>
      <c r="T5">
        <v>5.1999999999999998E-2</v>
      </c>
      <c r="U5">
        <v>6.0999999999999999E-2</v>
      </c>
      <c r="V5">
        <v>5.7000000000000002E-2</v>
      </c>
      <c r="W5">
        <v>0.97899999999999998</v>
      </c>
      <c r="Z5">
        <v>5.1999999999999998E-2</v>
      </c>
      <c r="AA5">
        <v>5.7000000000000002E-2</v>
      </c>
      <c r="AB5">
        <v>5.3999999999999999E-2</v>
      </c>
      <c r="AC5">
        <v>0.97899999999999998</v>
      </c>
    </row>
    <row r="6" spans="1:29">
      <c r="B6">
        <v>5.3999999999999999E-2</v>
      </c>
      <c r="C6">
        <v>5.7000000000000002E-2</v>
      </c>
      <c r="D6">
        <v>5.1200000000000002E-2</v>
      </c>
      <c r="E6">
        <v>0.93600000000000005</v>
      </c>
      <c r="H6">
        <v>5.3999999999999999E-2</v>
      </c>
      <c r="I6">
        <v>5.6000000000000001E-2</v>
      </c>
      <c r="J6">
        <v>5.6000000000000001E-2</v>
      </c>
      <c r="K6">
        <v>0.93600000000000005</v>
      </c>
      <c r="N6">
        <v>5.3999999999999999E-2</v>
      </c>
      <c r="O6">
        <v>5.1999999999999998E-2</v>
      </c>
      <c r="P6">
        <v>6.2E-2</v>
      </c>
      <c r="Q6">
        <v>0.93600000000000005</v>
      </c>
      <c r="T6">
        <v>5.3999999999999999E-2</v>
      </c>
      <c r="U6">
        <v>6.2E-2</v>
      </c>
      <c r="V6">
        <v>5.5E-2</v>
      </c>
      <c r="W6">
        <v>0.93600000000000005</v>
      </c>
      <c r="Z6">
        <v>5.3999999999999999E-2</v>
      </c>
      <c r="AA6">
        <v>5.3999999999999999E-2</v>
      </c>
      <c r="AB6">
        <v>5.6000000000000001E-2</v>
      </c>
      <c r="AC6">
        <v>0.93600000000000005</v>
      </c>
    </row>
    <row r="7" spans="1:29">
      <c r="B7">
        <v>5.2999999999999999E-2</v>
      </c>
      <c r="C7">
        <v>5.3999999999999999E-2</v>
      </c>
      <c r="D7">
        <v>5.2299999999999999E-2</v>
      </c>
      <c r="E7">
        <v>0.95699999999999996</v>
      </c>
      <c r="H7">
        <v>5.2999999999999999E-2</v>
      </c>
      <c r="I7">
        <v>5.6000000000000001E-2</v>
      </c>
      <c r="J7">
        <v>5.5E-2</v>
      </c>
      <c r="K7">
        <v>0.95699999999999996</v>
      </c>
      <c r="N7">
        <v>5.2999999999999999E-2</v>
      </c>
      <c r="O7">
        <v>6.2E-2</v>
      </c>
      <c r="P7">
        <v>4.3999999999999997E-2</v>
      </c>
      <c r="Q7">
        <v>0.95699999999999996</v>
      </c>
      <c r="T7">
        <v>5.2999999999999999E-2</v>
      </c>
      <c r="U7">
        <v>4.3999999999999997E-2</v>
      </c>
      <c r="V7">
        <v>6.5000000000000002E-2</v>
      </c>
      <c r="W7">
        <v>0.95699999999999996</v>
      </c>
      <c r="Z7">
        <v>5.2999999999999999E-2</v>
      </c>
      <c r="AA7">
        <v>6.6000000000000003E-2</v>
      </c>
      <c r="AB7">
        <v>5.6000000000000001E-2</v>
      </c>
      <c r="AC7">
        <v>0.95699999999999996</v>
      </c>
    </row>
    <row r="8" spans="1:29">
      <c r="A8" s="4" t="s">
        <v>6</v>
      </c>
      <c r="B8" s="5">
        <f>AVERAGE(B5:B7)</f>
        <v>5.2999999999999999E-2</v>
      </c>
      <c r="C8" s="5">
        <f>AVERAGE(C5:C7)</f>
        <v>5.566666666666667E-2</v>
      </c>
      <c r="D8" s="5">
        <f>AVERAGE(D5:D7)</f>
        <v>5.1499999999999997E-2</v>
      </c>
      <c r="E8" s="5">
        <f>AVERAGE(E5:E7)</f>
        <v>0.95733333333333326</v>
      </c>
      <c r="G8" s="4" t="s">
        <v>6</v>
      </c>
      <c r="H8" s="5">
        <f>AVERAGE(H5:H7)</f>
        <v>5.2999999999999999E-2</v>
      </c>
      <c r="I8" s="5">
        <f>AVERAGE(I5:I7)</f>
        <v>5.5333333333333339E-2</v>
      </c>
      <c r="J8" s="5">
        <f>AVERAGE(J5:J7)</f>
        <v>5.6333333333333339E-2</v>
      </c>
      <c r="K8" s="5">
        <f>AVERAGE(K5:K7)</f>
        <v>0.95733333333333326</v>
      </c>
      <c r="M8" s="4" t="s">
        <v>6</v>
      </c>
      <c r="N8" s="5">
        <f>AVERAGE(N5:N7)</f>
        <v>5.2999999999999999E-2</v>
      </c>
      <c r="O8" s="5">
        <f>AVERAGE(O5:O7)</f>
        <v>5.4333333333333338E-2</v>
      </c>
      <c r="P8" s="5">
        <f>AVERAGE(P5:P7)</f>
        <v>5.5666666666666663E-2</v>
      </c>
      <c r="Q8" s="5">
        <f>AVERAGE(Q5:Q7)</f>
        <v>0.95733333333333326</v>
      </c>
      <c r="S8" s="4" t="s">
        <v>6</v>
      </c>
      <c r="T8" s="5">
        <f>AVERAGE(T5:T7)</f>
        <v>5.2999999999999999E-2</v>
      </c>
      <c r="U8" s="5">
        <f>AVERAGE(U5:U7)</f>
        <v>5.5666666666666663E-2</v>
      </c>
      <c r="V8" s="5">
        <f>AVERAGE(V5:V7)</f>
        <v>5.8999999999999997E-2</v>
      </c>
      <c r="W8" s="5">
        <f>AVERAGE(W5:W7)</f>
        <v>0.95733333333333326</v>
      </c>
      <c r="Y8" s="4" t="s">
        <v>6</v>
      </c>
      <c r="Z8" s="5">
        <f>AVERAGE(Z5:Z7)</f>
        <v>5.2999999999999999E-2</v>
      </c>
      <c r="AA8" s="5">
        <f>AVERAGE(AA5:AA7)</f>
        <v>5.8999999999999997E-2</v>
      </c>
      <c r="AB8" s="5">
        <f>AVERAGE(AB5:AB7)</f>
        <v>5.5333333333333339E-2</v>
      </c>
      <c r="AC8" s="5">
        <f>AVERAGE(AC5:AC7)</f>
        <v>0.95733333333333326</v>
      </c>
    </row>
    <row r="9" spans="1:29">
      <c r="A9" s="6" t="s">
        <v>7</v>
      </c>
      <c r="B9" s="7">
        <f>STDEVA(B5:B7)</f>
        <v>1.0000000000000009E-3</v>
      </c>
      <c r="C9" s="7">
        <f>STDEVA(C5:C7)</f>
        <v>1.5275252316519481E-3</v>
      </c>
      <c r="D9" s="7">
        <f>STDEVA(D5:D7)</f>
        <v>7.0000000000000032E-4</v>
      </c>
      <c r="E9" s="7">
        <f>STDEVA(E5:E7)</f>
        <v>2.1501937897160147E-2</v>
      </c>
      <c r="G9" s="6" t="s">
        <v>7</v>
      </c>
      <c r="H9" s="7">
        <f>STDEVA(H5:H7)</f>
        <v>1.0000000000000009E-3</v>
      </c>
      <c r="I9" s="7">
        <f>STDEVA(I5:I7)</f>
        <v>1.1547005383792527E-3</v>
      </c>
      <c r="J9" s="7">
        <f>STDEVA(J5:J7)</f>
        <v>1.5275252316519479E-3</v>
      </c>
      <c r="K9" s="7">
        <f>STDEVA(K5:K7)</f>
        <v>2.1501937897160147E-2</v>
      </c>
      <c r="M9" s="6" t="s">
        <v>7</v>
      </c>
      <c r="N9" s="7">
        <f>STDEVA(N5:N7)</f>
        <v>1.0000000000000009E-3</v>
      </c>
      <c r="O9" s="7">
        <f>STDEVA(O5:O7)</f>
        <v>6.806859285554045E-3</v>
      </c>
      <c r="P9" s="7">
        <f>STDEVA(P5:P7)</f>
        <v>1.0115993936995693E-2</v>
      </c>
      <c r="Q9" s="7">
        <f>STDEVA(Q5:Q7)</f>
        <v>2.1501937897160147E-2</v>
      </c>
      <c r="S9" s="6" t="s">
        <v>7</v>
      </c>
      <c r="T9" s="7">
        <f>STDEVA(T5:T7)</f>
        <v>1.0000000000000009E-3</v>
      </c>
      <c r="U9" s="7">
        <f>STDEVA(U5:U7)</f>
        <v>1.0115993936995693E-2</v>
      </c>
      <c r="V9" s="7">
        <f>STDEVA(V5:V7)</f>
        <v>5.2915026221291815E-3</v>
      </c>
      <c r="W9" s="7">
        <f>STDEVA(W5:W7)</f>
        <v>2.1501937897160147E-2</v>
      </c>
      <c r="Y9" s="6" t="s">
        <v>7</v>
      </c>
      <c r="Z9" s="7">
        <f>STDEVA(Z5:Z7)</f>
        <v>1.0000000000000009E-3</v>
      </c>
      <c r="AA9" s="7">
        <f>STDEVA(AA5:AA7)</f>
        <v>6.2449979983983999E-3</v>
      </c>
      <c r="AB9" s="7">
        <f>STDEVA(AB5:AB7)</f>
        <v>1.1547005383792527E-3</v>
      </c>
      <c r="AC9" s="7">
        <f>STDEVA(AC5:AC7)</f>
        <v>2.1501937897160147E-2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MTT</vt:lpstr>
      <vt:lpstr>THPbule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Gonciarz</dc:creator>
  <cp:lastModifiedBy>Weronika Gonciarz</cp:lastModifiedBy>
  <dcterms:created xsi:type="dcterms:W3CDTF">2022-12-27T13:22:53Z</dcterms:created>
  <dcterms:modified xsi:type="dcterms:W3CDTF">2026-01-04T17:56:35Z</dcterms:modified>
</cp:coreProperties>
</file>