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 activeTab="1"/>
  </bookViews>
  <sheets>
    <sheet name="HaCaT" sheetId="1" r:id="rId1"/>
    <sheet name="NHDF" sheetId="2" r:id="rId2"/>
  </sheets>
  <externalReferences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4" i="2" l="1"/>
  <c r="AB5" i="2"/>
  <c r="AB6" i="2"/>
  <c r="AB7" i="2"/>
  <c r="AB8" i="2"/>
  <c r="AB9" i="2"/>
  <c r="AB10" i="2"/>
  <c r="AB11" i="2"/>
  <c r="AB12" i="2"/>
  <c r="AB13" i="2"/>
  <c r="AB14" i="2"/>
  <c r="AB15" i="2"/>
  <c r="AB16" i="2"/>
  <c r="AB17" i="2"/>
  <c r="AB18" i="2"/>
  <c r="AB19" i="2"/>
  <c r="AB20" i="2"/>
  <c r="AB3" i="2"/>
  <c r="AA4" i="2"/>
  <c r="AA5" i="2"/>
  <c r="AA6" i="2"/>
  <c r="AA7" i="2"/>
  <c r="AA8" i="2"/>
  <c r="AA9" i="2"/>
  <c r="AA10" i="2"/>
  <c r="AA11" i="2"/>
  <c r="AA12" i="2"/>
  <c r="AA13" i="2"/>
  <c r="AA14" i="2"/>
  <c r="AA15" i="2"/>
  <c r="AA16" i="2"/>
  <c r="AA17" i="2"/>
  <c r="AA18" i="2"/>
  <c r="AA19" i="2"/>
  <c r="AA20" i="2"/>
  <c r="AA3" i="2"/>
  <c r="AH56" i="1" l="1"/>
  <c r="AG56" i="1"/>
  <c r="AH55" i="1"/>
  <c r="AG55" i="1"/>
  <c r="AH54" i="1"/>
  <c r="AG54" i="1"/>
  <c r="AH53" i="1"/>
  <c r="AG53" i="1"/>
  <c r="AH52" i="1"/>
  <c r="AG52" i="1"/>
  <c r="AH51" i="1"/>
  <c r="AG51" i="1"/>
  <c r="AH50" i="1"/>
  <c r="AG50" i="1"/>
  <c r="AH49" i="1"/>
  <c r="AG49" i="1"/>
  <c r="AH48" i="1"/>
  <c r="AG48" i="1"/>
  <c r="AH47" i="1"/>
  <c r="AG47" i="1"/>
  <c r="AH46" i="1"/>
  <c r="AG46" i="1"/>
  <c r="AH45" i="1"/>
  <c r="AG45" i="1"/>
  <c r="AH44" i="1"/>
  <c r="AG44" i="1"/>
  <c r="AH43" i="1"/>
  <c r="AG43" i="1"/>
  <c r="AH42" i="1"/>
  <c r="AG42" i="1"/>
  <c r="AH41" i="1"/>
  <c r="AG41" i="1"/>
  <c r="AH40" i="1"/>
  <c r="AG40" i="1"/>
  <c r="AH39" i="1"/>
  <c r="AG39" i="1"/>
  <c r="AH19" i="1"/>
  <c r="AG19" i="1"/>
  <c r="AH18" i="1"/>
  <c r="AG18" i="1"/>
  <c r="AH17" i="1"/>
  <c r="AG17" i="1"/>
  <c r="AH16" i="1"/>
  <c r="AG16" i="1"/>
  <c r="AH15" i="1"/>
  <c r="AG15" i="1"/>
  <c r="AH14" i="1"/>
  <c r="AG14" i="1"/>
  <c r="AH13" i="1"/>
  <c r="AG13" i="1"/>
  <c r="AH12" i="1"/>
  <c r="AG12" i="1"/>
  <c r="AH11" i="1"/>
  <c r="AG11" i="1"/>
  <c r="AH10" i="1"/>
  <c r="AG10" i="1"/>
  <c r="AH9" i="1"/>
  <c r="AG9" i="1"/>
  <c r="AH8" i="1"/>
  <c r="AG8" i="1"/>
  <c r="AH7" i="1"/>
  <c r="AG7" i="1"/>
  <c r="AH6" i="1"/>
  <c r="AG6" i="1"/>
  <c r="AH5" i="1"/>
  <c r="AG5" i="1"/>
  <c r="AH4" i="1"/>
  <c r="AG4" i="1"/>
  <c r="AH3" i="1"/>
  <c r="AG3" i="1"/>
  <c r="AH2" i="1"/>
  <c r="AG2" i="1"/>
</calcChain>
</file>

<file path=xl/sharedStrings.xml><?xml version="1.0" encoding="utf-8"?>
<sst xmlns="http://schemas.openxmlformats.org/spreadsheetml/2006/main" count="26" uniqueCount="12">
  <si>
    <t>Kontrola</t>
  </si>
  <si>
    <t xml:space="preserve"> - </t>
  </si>
  <si>
    <t xml:space="preserve"> + </t>
  </si>
  <si>
    <t xml:space="preserve">Korzeń </t>
  </si>
  <si>
    <t>Liść</t>
  </si>
  <si>
    <t>Owoc zielony</t>
  </si>
  <si>
    <t>Owoc żółty</t>
  </si>
  <si>
    <t>srednia</t>
  </si>
  <si>
    <t>SD</t>
  </si>
  <si>
    <t xml:space="preserve">   +  </t>
  </si>
  <si>
    <t>pg/ml</t>
  </si>
  <si>
    <t>Średnia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</si>
</sst>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6" formatCode="0.000"/>
  </numFmts>
  <fonts count="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Calibri"/>
      <charset val="238"/>
      <scheme val="minor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/>
    <xf numFmtId="0" fontId="0" fillId="2" borderId="0" xfId="0" applyFill="1"/>
    <xf numFmtId="0" fontId="0" fillId="3" borderId="0" xfId="0" applyFill="1"/>
    <xf numFmtId="0" fontId="0" fillId="4" borderId="0" xfId="0" applyFill="1"/>
    <xf numFmtId="2" fontId="2" fillId="0" borderId="0" xfId="0" applyNumberFormat="1" applyFont="1"/>
    <xf numFmtId="0" fontId="3" fillId="0" borderId="0" xfId="0" applyFont="1"/>
    <xf numFmtId="0" fontId="4" fillId="2" borderId="0" xfId="0" applyFont="1" applyFill="1"/>
    <xf numFmtId="0" fontId="0" fillId="0" borderId="0" xfId="0" applyFill="1"/>
    <xf numFmtId="0" fontId="4" fillId="3" borderId="0" xfId="0" applyFont="1" applyFill="1"/>
    <xf numFmtId="0" fontId="4" fillId="4" borderId="0" xfId="0" applyFont="1" applyFill="1"/>
    <xf numFmtId="164" fontId="2" fillId="0" borderId="0" xfId="0" applyNumberFormat="1" applyFont="1"/>
    <xf numFmtId="0" fontId="4" fillId="0" borderId="0" xfId="0" applyFont="1"/>
    <xf numFmtId="0" fontId="1" fillId="3" borderId="0" xfId="0" applyFont="1" applyFill="1"/>
    <xf numFmtId="166" fontId="0" fillId="0" borderId="0" xfId="0" applyNumberFormat="1"/>
    <xf numFmtId="166" fontId="2" fillId="0" borderId="0" xfId="0" applyNumberFormat="1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 HaCaT</a:t>
            </a:r>
            <a:endParaRPr lang="ru-RU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'[1]IL-8 HaCaT '!$AH$5:$AH$22</c:f>
                <c:numCache>
                  <c:formatCode>General</c:formatCode>
                  <c:ptCount val="18"/>
                  <c:pt idx="0">
                    <c:v>10.213514378516011</c:v>
                  </c:pt>
                  <c:pt idx="1">
                    <c:v>24.944964152767046</c:v>
                  </c:pt>
                  <c:pt idx="2">
                    <c:v>8.6881620344968944</c:v>
                  </c:pt>
                  <c:pt idx="3">
                    <c:v>25.578701928373249</c:v>
                  </c:pt>
                  <c:pt idx="4">
                    <c:v>22.302299417021587</c:v>
                  </c:pt>
                  <c:pt idx="5">
                    <c:v>12.717079709213674</c:v>
                  </c:pt>
                  <c:pt idx="6">
                    <c:v>10.750094970374208</c:v>
                  </c:pt>
                  <c:pt idx="7">
                    <c:v>42.202030899002999</c:v>
                  </c:pt>
                  <c:pt idx="8">
                    <c:v>33.583088669127626</c:v>
                  </c:pt>
                  <c:pt idx="9">
                    <c:v>10.171979366669284</c:v>
                  </c:pt>
                  <c:pt idx="10">
                    <c:v>9.4848655440541787</c:v>
                  </c:pt>
                  <c:pt idx="11">
                    <c:v>15.649796584322997</c:v>
                  </c:pt>
                  <c:pt idx="12">
                    <c:v>25.390597189442069</c:v>
                  </c:pt>
                  <c:pt idx="13">
                    <c:v>16.464274208952986</c:v>
                  </c:pt>
                  <c:pt idx="14">
                    <c:v>6.9893357831245071</c:v>
                  </c:pt>
                  <c:pt idx="15">
                    <c:v>22.387424409467506</c:v>
                  </c:pt>
                  <c:pt idx="16">
                    <c:v>40.026450519203188</c:v>
                  </c:pt>
                  <c:pt idx="17">
                    <c:v>26.015824260466985</c:v>
                  </c:pt>
                </c:numCache>
              </c:numRef>
            </c:plus>
            <c:minus>
              <c:numRef>
                <c:f>'[1]IL-8 HaCaT '!$AH$5:$AH$22</c:f>
                <c:numCache>
                  <c:formatCode>General</c:formatCode>
                  <c:ptCount val="18"/>
                  <c:pt idx="0">
                    <c:v>10.213514378516011</c:v>
                  </c:pt>
                  <c:pt idx="1">
                    <c:v>24.944964152767046</c:v>
                  </c:pt>
                  <c:pt idx="2">
                    <c:v>8.6881620344968944</c:v>
                  </c:pt>
                  <c:pt idx="3">
                    <c:v>25.578701928373249</c:v>
                  </c:pt>
                  <c:pt idx="4">
                    <c:v>22.302299417021587</c:v>
                  </c:pt>
                  <c:pt idx="5">
                    <c:v>12.717079709213674</c:v>
                  </c:pt>
                  <c:pt idx="6">
                    <c:v>10.750094970374208</c:v>
                  </c:pt>
                  <c:pt idx="7">
                    <c:v>42.202030899002999</c:v>
                  </c:pt>
                  <c:pt idx="8">
                    <c:v>33.583088669127626</c:v>
                  </c:pt>
                  <c:pt idx="9">
                    <c:v>10.171979366669284</c:v>
                  </c:pt>
                  <c:pt idx="10">
                    <c:v>9.4848655440541787</c:v>
                  </c:pt>
                  <c:pt idx="11">
                    <c:v>15.649796584322997</c:v>
                  </c:pt>
                  <c:pt idx="12">
                    <c:v>25.390597189442069</c:v>
                  </c:pt>
                  <c:pt idx="13">
                    <c:v>16.464274208952986</c:v>
                  </c:pt>
                  <c:pt idx="14">
                    <c:v>6.9893357831245071</c:v>
                  </c:pt>
                  <c:pt idx="15">
                    <c:v>22.387424409467506</c:v>
                  </c:pt>
                  <c:pt idx="16">
                    <c:v>40.026450519203188</c:v>
                  </c:pt>
                  <c:pt idx="17">
                    <c:v>26.015824260466985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multiLvlStrRef>
              <c:f>'[1]IL-8 HaCaT '!$A$5:$B$22</c:f>
              <c:multiLvlStrCache>
                <c:ptCount val="18"/>
                <c:lvl>
                  <c:pt idx="0">
                    <c:v> - </c:v>
                  </c:pt>
                  <c:pt idx="1">
                    <c:v> + </c:v>
                  </c:pt>
                  <c:pt idx="2">
                    <c:v>1</c:v>
                  </c:pt>
                  <c:pt idx="3">
                    <c:v>5</c:v>
                  </c:pt>
                  <c:pt idx="4">
                    <c:v>50</c:v>
                  </c:pt>
                  <c:pt idx="5">
                    <c:v>100</c:v>
                  </c:pt>
                  <c:pt idx="6">
                    <c:v>1</c:v>
                  </c:pt>
                  <c:pt idx="7">
                    <c:v>5</c:v>
                  </c:pt>
                  <c:pt idx="8">
                    <c:v>50</c:v>
                  </c:pt>
                  <c:pt idx="9">
                    <c:v>100</c:v>
                  </c:pt>
                  <c:pt idx="10">
                    <c:v>1</c:v>
                  </c:pt>
                  <c:pt idx="11">
                    <c:v>5</c:v>
                  </c:pt>
                  <c:pt idx="12">
                    <c:v>50</c:v>
                  </c:pt>
                  <c:pt idx="13">
                    <c:v>100</c:v>
                  </c:pt>
                  <c:pt idx="14">
                    <c:v>1</c:v>
                  </c:pt>
                  <c:pt idx="15">
                    <c:v>5</c:v>
                  </c:pt>
                  <c:pt idx="16">
                    <c:v>50</c:v>
                  </c:pt>
                  <c:pt idx="17">
                    <c:v>100</c:v>
                  </c:pt>
                </c:lvl>
                <c:lvl>
                  <c:pt idx="0">
                    <c:v>Kontrola</c:v>
                  </c:pt>
                  <c:pt idx="2">
                    <c:v>Korzeń </c:v>
                  </c:pt>
                  <c:pt idx="6">
                    <c:v>Liść</c:v>
                  </c:pt>
                  <c:pt idx="10">
                    <c:v>Owoc zielony</c:v>
                  </c:pt>
                  <c:pt idx="14">
                    <c:v>Owoc żółty</c:v>
                  </c:pt>
                </c:lvl>
              </c:multiLvlStrCache>
            </c:multiLvlStrRef>
          </c:cat>
          <c:val>
            <c:numRef>
              <c:f>'[1]IL-8 HaCaT '!$AG$5:$AG$22</c:f>
              <c:numCache>
                <c:formatCode>General</c:formatCode>
                <c:ptCount val="18"/>
                <c:pt idx="0">
                  <c:v>85.552585251108724</c:v>
                </c:pt>
                <c:pt idx="1">
                  <c:v>119.27128110936768</c:v>
                </c:pt>
                <c:pt idx="2">
                  <c:v>106.4846278317152</c:v>
                </c:pt>
                <c:pt idx="3">
                  <c:v>114.5232512104141</c:v>
                </c:pt>
                <c:pt idx="4">
                  <c:v>94.48891728776438</c:v>
                </c:pt>
                <c:pt idx="5">
                  <c:v>76.818458191803288</c:v>
                </c:pt>
                <c:pt idx="6">
                  <c:v>97.331220783890686</c:v>
                </c:pt>
                <c:pt idx="7">
                  <c:v>85.50534834137855</c:v>
                </c:pt>
                <c:pt idx="8">
                  <c:v>91.898777418194911</c:v>
                </c:pt>
                <c:pt idx="9">
                  <c:v>23.652513198326307</c:v>
                </c:pt>
                <c:pt idx="10">
                  <c:v>102.60517799352752</c:v>
                </c:pt>
                <c:pt idx="11">
                  <c:v>103.64237847732994</c:v>
                </c:pt>
                <c:pt idx="12">
                  <c:v>97.698990988634989</c:v>
                </c:pt>
                <c:pt idx="13">
                  <c:v>85.879851768642595</c:v>
                </c:pt>
                <c:pt idx="14">
                  <c:v>95.184286227975534</c:v>
                </c:pt>
                <c:pt idx="15">
                  <c:v>104.01311024665934</c:v>
                </c:pt>
                <c:pt idx="16">
                  <c:v>97.480237469989362</c:v>
                </c:pt>
                <c:pt idx="17">
                  <c:v>88.570548081580739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7B-4008-9ABB-A9DEB3AAC9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89284368"/>
        <c:axId val="289276048"/>
      </c:barChart>
      <c:catAx>
        <c:axId val="2892843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/>
                  <a:t>Stężenie ekstraktów [</a:t>
                </a:r>
                <a:r>
                  <a:rPr lang="el-GR">
                    <a:latin typeface="Calibri" panose="020F0502020204030204" pitchFamily="34" charset="0"/>
                    <a:cs typeface="Calibri" panose="020F0502020204030204" pitchFamily="34" charset="0"/>
                  </a:rPr>
                  <a:t>μ</a:t>
                </a:r>
                <a:r>
                  <a:rPr lang="pl-PL"/>
                  <a:t>g/ml]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289276048"/>
        <c:crosses val="autoZero"/>
        <c:auto val="1"/>
        <c:lblAlgn val="ctr"/>
        <c:lblOffset val="100"/>
        <c:noMultiLvlLbl val="0"/>
      </c:catAx>
      <c:valAx>
        <c:axId val="289276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/>
                  <a:t>IL-6 [pg/ml]</a:t>
                </a:r>
                <a:endParaRPr lang="ru-RU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2892843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HaCaT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'[1]IL-8 HaCaT '!$AH$42:$AH$59</c:f>
                <c:numCache>
                  <c:formatCode>General</c:formatCode>
                  <c:ptCount val="18"/>
                  <c:pt idx="0">
                    <c:v>14.199288363903539</c:v>
                  </c:pt>
                  <c:pt idx="1">
                    <c:v>5.9104760508742018</c:v>
                  </c:pt>
                  <c:pt idx="2">
                    <c:v>14.047387106804111</c:v>
                  </c:pt>
                  <c:pt idx="3">
                    <c:v>7.4399796234070088</c:v>
                  </c:pt>
                  <c:pt idx="4">
                    <c:v>13.413353945429652</c:v>
                  </c:pt>
                  <c:pt idx="5">
                    <c:v>16.031243839291296</c:v>
                  </c:pt>
                  <c:pt idx="6">
                    <c:v>7.4534722369195556</c:v>
                  </c:pt>
                  <c:pt idx="7">
                    <c:v>17.579179927083384</c:v>
                  </c:pt>
                  <c:pt idx="8">
                    <c:v>13.303551219845071</c:v>
                  </c:pt>
                  <c:pt idx="9">
                    <c:v>8.6156733267486327</c:v>
                  </c:pt>
                  <c:pt idx="10">
                    <c:v>15.38039304963046</c:v>
                  </c:pt>
                  <c:pt idx="11">
                    <c:v>14.32183568287615</c:v>
                  </c:pt>
                  <c:pt idx="12">
                    <c:v>12.573356748183153</c:v>
                  </c:pt>
                  <c:pt idx="13">
                    <c:v>12.992317904006322</c:v>
                  </c:pt>
                  <c:pt idx="14">
                    <c:v>15.060586147227831</c:v>
                  </c:pt>
                  <c:pt idx="15">
                    <c:v>12.799027517753522</c:v>
                  </c:pt>
                  <c:pt idx="16">
                    <c:v>24.623491637761404</c:v>
                  </c:pt>
                  <c:pt idx="17">
                    <c:v>16.372062746910011</c:v>
                  </c:pt>
                </c:numCache>
              </c:numRef>
            </c:plus>
            <c:minus>
              <c:numRef>
                <c:f>'[1]IL-8 HaCaT '!$AH$42:$AH$59</c:f>
                <c:numCache>
                  <c:formatCode>General</c:formatCode>
                  <c:ptCount val="18"/>
                  <c:pt idx="0">
                    <c:v>14.199288363903539</c:v>
                  </c:pt>
                  <c:pt idx="1">
                    <c:v>5.9104760508742018</c:v>
                  </c:pt>
                  <c:pt idx="2">
                    <c:v>14.047387106804111</c:v>
                  </c:pt>
                  <c:pt idx="3">
                    <c:v>7.4399796234070088</c:v>
                  </c:pt>
                  <c:pt idx="4">
                    <c:v>13.413353945429652</c:v>
                  </c:pt>
                  <c:pt idx="5">
                    <c:v>16.031243839291296</c:v>
                  </c:pt>
                  <c:pt idx="6">
                    <c:v>7.4534722369195556</c:v>
                  </c:pt>
                  <c:pt idx="7">
                    <c:v>17.579179927083384</c:v>
                  </c:pt>
                  <c:pt idx="8">
                    <c:v>13.303551219845071</c:v>
                  </c:pt>
                  <c:pt idx="9">
                    <c:v>8.6156733267486327</c:v>
                  </c:pt>
                  <c:pt idx="10">
                    <c:v>15.38039304963046</c:v>
                  </c:pt>
                  <c:pt idx="11">
                    <c:v>14.32183568287615</c:v>
                  </c:pt>
                  <c:pt idx="12">
                    <c:v>12.573356748183153</c:v>
                  </c:pt>
                  <c:pt idx="13">
                    <c:v>12.992317904006322</c:v>
                  </c:pt>
                  <c:pt idx="14">
                    <c:v>15.060586147227831</c:v>
                  </c:pt>
                  <c:pt idx="15">
                    <c:v>12.799027517753522</c:v>
                  </c:pt>
                  <c:pt idx="16">
                    <c:v>24.623491637761404</c:v>
                  </c:pt>
                  <c:pt idx="17">
                    <c:v>16.372062746910011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multiLvlStrRef>
              <c:f>'[1]IL-8 HaCaT '!$A$42:$B$59</c:f>
              <c:multiLvlStrCache>
                <c:ptCount val="18"/>
                <c:lvl>
                  <c:pt idx="0">
                    <c:v> - </c:v>
                  </c:pt>
                  <c:pt idx="1">
                    <c:v>   +  </c:v>
                  </c:pt>
                  <c:pt idx="2">
                    <c:v>1</c:v>
                  </c:pt>
                  <c:pt idx="3">
                    <c:v>5</c:v>
                  </c:pt>
                  <c:pt idx="4">
                    <c:v>50</c:v>
                  </c:pt>
                  <c:pt idx="5">
                    <c:v>100</c:v>
                  </c:pt>
                  <c:pt idx="6">
                    <c:v>1</c:v>
                  </c:pt>
                  <c:pt idx="7">
                    <c:v>5</c:v>
                  </c:pt>
                  <c:pt idx="8">
                    <c:v>50</c:v>
                  </c:pt>
                  <c:pt idx="9">
                    <c:v>100</c:v>
                  </c:pt>
                  <c:pt idx="10">
                    <c:v>1</c:v>
                  </c:pt>
                  <c:pt idx="11">
                    <c:v>5</c:v>
                  </c:pt>
                  <c:pt idx="12">
                    <c:v>50</c:v>
                  </c:pt>
                  <c:pt idx="13">
                    <c:v>100</c:v>
                  </c:pt>
                  <c:pt idx="14">
                    <c:v>1</c:v>
                  </c:pt>
                  <c:pt idx="15">
                    <c:v>5</c:v>
                  </c:pt>
                  <c:pt idx="16">
                    <c:v>50</c:v>
                  </c:pt>
                  <c:pt idx="17">
                    <c:v>100</c:v>
                  </c:pt>
                </c:lvl>
                <c:lvl>
                  <c:pt idx="0">
                    <c:v>Kontrola</c:v>
                  </c:pt>
                  <c:pt idx="2">
                    <c:v>Korzeń </c:v>
                  </c:pt>
                  <c:pt idx="6">
                    <c:v>Liść</c:v>
                  </c:pt>
                  <c:pt idx="10">
                    <c:v>Owoc zielony</c:v>
                  </c:pt>
                  <c:pt idx="14">
                    <c:v>Owoc żółty</c:v>
                  </c:pt>
                </c:lvl>
              </c:multiLvlStrCache>
            </c:multiLvlStrRef>
          </c:cat>
          <c:val>
            <c:numRef>
              <c:f>'[1]IL-8 HaCaT '!$AG$42:$AG$59</c:f>
              <c:numCache>
                <c:formatCode>General</c:formatCode>
                <c:ptCount val="18"/>
                <c:pt idx="0">
                  <c:v>73.31480940441547</c:v>
                </c:pt>
                <c:pt idx="1">
                  <c:v>99.136577341150314</c:v>
                </c:pt>
                <c:pt idx="2">
                  <c:v>95.430756226495134</c:v>
                </c:pt>
                <c:pt idx="3">
                  <c:v>89.00939552209357</c:v>
                </c:pt>
                <c:pt idx="4">
                  <c:v>73.322364301052716</c:v>
                </c:pt>
                <c:pt idx="5">
                  <c:v>63.589370714236004</c:v>
                </c:pt>
                <c:pt idx="6">
                  <c:v>90.024388175107049</c:v>
                </c:pt>
                <c:pt idx="7">
                  <c:v>74.026746970388814</c:v>
                </c:pt>
                <c:pt idx="8">
                  <c:v>44.600801025726504</c:v>
                </c:pt>
                <c:pt idx="9">
                  <c:v>19.234933825170671</c:v>
                </c:pt>
                <c:pt idx="10">
                  <c:v>93.085751177484013</c:v>
                </c:pt>
                <c:pt idx="11">
                  <c:v>88.4959554127297</c:v>
                </c:pt>
                <c:pt idx="12">
                  <c:v>71.68669371217193</c:v>
                </c:pt>
                <c:pt idx="13">
                  <c:v>74.634804927834097</c:v>
                </c:pt>
                <c:pt idx="14">
                  <c:v>90.614841177440141</c:v>
                </c:pt>
                <c:pt idx="15">
                  <c:v>87.908978896356345</c:v>
                </c:pt>
                <c:pt idx="16">
                  <c:v>68.355237338157565</c:v>
                </c:pt>
                <c:pt idx="17">
                  <c:v>72.817030481762004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C8-4A3B-B402-BD9A6476CF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89278960"/>
        <c:axId val="289286448"/>
      </c:barChart>
      <c:catAx>
        <c:axId val="28927896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/>
                  <a:t>Stężenie ekstraktów [</a:t>
                </a:r>
                <a:r>
                  <a:rPr lang="el-GR">
                    <a:latin typeface="Calibri" panose="020F0502020204030204" pitchFamily="34" charset="0"/>
                    <a:cs typeface="Calibri" panose="020F0502020204030204" pitchFamily="34" charset="0"/>
                  </a:rPr>
                  <a:t>μ</a:t>
                </a:r>
                <a:r>
                  <a:rPr lang="pl-PL">
                    <a:latin typeface="Calibri" panose="020F0502020204030204" pitchFamily="34" charset="0"/>
                    <a:cs typeface="Calibri" panose="020F0502020204030204" pitchFamily="34" charset="0"/>
                  </a:rPr>
                  <a:t>g/ml</a:t>
                </a:r>
                <a:r>
                  <a:rPr lang="pl-PL"/>
                  <a:t>]</a:t>
                </a:r>
                <a:endParaRPr lang="ru-RU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289286448"/>
        <c:crosses val="autoZero"/>
        <c:auto val="1"/>
        <c:lblAlgn val="ctr"/>
        <c:lblOffset val="100"/>
        <c:noMultiLvlLbl val="0"/>
      </c:catAx>
      <c:valAx>
        <c:axId val="289286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/>
                  <a:t>IL-6</a:t>
                </a:r>
                <a:r>
                  <a:rPr lang="pl-PL" baseline="0"/>
                  <a:t>  (% kontroli)</a:t>
                </a:r>
                <a:endParaRPr lang="ru-RU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2892789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NHDF</a:t>
            </a:r>
            <a:endParaRPr lang="ru-RU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NHDF!$AB$3:$AB$20</c:f>
                <c:numCache>
                  <c:formatCode>General</c:formatCode>
                  <c:ptCount val="18"/>
                  <c:pt idx="0">
                    <c:v>3.9964485436706831</c:v>
                  </c:pt>
                  <c:pt idx="1">
                    <c:v>13.61300518843041</c:v>
                  </c:pt>
                  <c:pt idx="2">
                    <c:v>9.9920281643495468</c:v>
                  </c:pt>
                  <c:pt idx="3">
                    <c:v>16.108627593456667</c:v>
                  </c:pt>
                  <c:pt idx="4">
                    <c:v>10.324919295365476</c:v>
                  </c:pt>
                  <c:pt idx="5">
                    <c:v>6.2863556565565961</c:v>
                  </c:pt>
                  <c:pt idx="6">
                    <c:v>17.517313179335684</c:v>
                  </c:pt>
                  <c:pt idx="7">
                    <c:v>15.383109521289692</c:v>
                  </c:pt>
                  <c:pt idx="8">
                    <c:v>7.5385932216893572</c:v>
                  </c:pt>
                  <c:pt idx="9">
                    <c:v>3.7208391636716307</c:v>
                  </c:pt>
                  <c:pt idx="10">
                    <c:v>7.8744542781278879</c:v>
                  </c:pt>
                  <c:pt idx="11">
                    <c:v>16.130231513280361</c:v>
                  </c:pt>
                  <c:pt idx="12">
                    <c:v>11.43817035773934</c:v>
                  </c:pt>
                  <c:pt idx="13">
                    <c:v>9.9421998861091065</c:v>
                  </c:pt>
                  <c:pt idx="14">
                    <c:v>6.7976549540837601</c:v>
                  </c:pt>
                  <c:pt idx="15">
                    <c:v>21.295545046560772</c:v>
                  </c:pt>
                  <c:pt idx="16">
                    <c:v>11.916778180145288</c:v>
                  </c:pt>
                  <c:pt idx="17">
                    <c:v>16.968388841332715</c:v>
                  </c:pt>
                </c:numCache>
              </c:numRef>
            </c:plus>
            <c:minus>
              <c:numRef>
                <c:f>NHDF!$AB$3:$AB$20</c:f>
                <c:numCache>
                  <c:formatCode>General</c:formatCode>
                  <c:ptCount val="18"/>
                  <c:pt idx="0">
                    <c:v>3.9964485436706831</c:v>
                  </c:pt>
                  <c:pt idx="1">
                    <c:v>13.61300518843041</c:v>
                  </c:pt>
                  <c:pt idx="2">
                    <c:v>9.9920281643495468</c:v>
                  </c:pt>
                  <c:pt idx="3">
                    <c:v>16.108627593456667</c:v>
                  </c:pt>
                  <c:pt idx="4">
                    <c:v>10.324919295365476</c:v>
                  </c:pt>
                  <c:pt idx="5">
                    <c:v>6.2863556565565961</c:v>
                  </c:pt>
                  <c:pt idx="6">
                    <c:v>17.517313179335684</c:v>
                  </c:pt>
                  <c:pt idx="7">
                    <c:v>15.383109521289692</c:v>
                  </c:pt>
                  <c:pt idx="8">
                    <c:v>7.5385932216893572</c:v>
                  </c:pt>
                  <c:pt idx="9">
                    <c:v>3.7208391636716307</c:v>
                  </c:pt>
                  <c:pt idx="10">
                    <c:v>7.8744542781278879</c:v>
                  </c:pt>
                  <c:pt idx="11">
                    <c:v>16.130231513280361</c:v>
                  </c:pt>
                  <c:pt idx="12">
                    <c:v>11.43817035773934</c:v>
                  </c:pt>
                  <c:pt idx="13">
                    <c:v>9.9421998861091065</c:v>
                  </c:pt>
                  <c:pt idx="14">
                    <c:v>6.7976549540837601</c:v>
                  </c:pt>
                  <c:pt idx="15">
                    <c:v>21.295545046560772</c:v>
                  </c:pt>
                  <c:pt idx="16">
                    <c:v>11.916778180145288</c:v>
                  </c:pt>
                  <c:pt idx="17">
                    <c:v>16.968388841332715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multiLvlStrRef>
              <c:f>NHDF!$A$3:$B$20</c:f>
              <c:multiLvlStrCache>
                <c:ptCount val="18"/>
                <c:lvl>
                  <c:pt idx="0">
                    <c:v> - </c:v>
                  </c:pt>
                  <c:pt idx="1">
                    <c:v> + </c:v>
                  </c:pt>
                  <c:pt idx="2">
                    <c:v>1</c:v>
                  </c:pt>
                  <c:pt idx="3">
                    <c:v>5</c:v>
                  </c:pt>
                  <c:pt idx="4">
                    <c:v>50</c:v>
                  </c:pt>
                  <c:pt idx="5">
                    <c:v>100</c:v>
                  </c:pt>
                  <c:pt idx="6">
                    <c:v>1</c:v>
                  </c:pt>
                  <c:pt idx="7">
                    <c:v>5</c:v>
                  </c:pt>
                  <c:pt idx="8">
                    <c:v>50</c:v>
                  </c:pt>
                  <c:pt idx="9">
                    <c:v>100</c:v>
                  </c:pt>
                  <c:pt idx="10">
                    <c:v>1</c:v>
                  </c:pt>
                  <c:pt idx="11">
                    <c:v>5</c:v>
                  </c:pt>
                  <c:pt idx="12">
                    <c:v>50</c:v>
                  </c:pt>
                  <c:pt idx="13">
                    <c:v>100</c:v>
                  </c:pt>
                  <c:pt idx="14">
                    <c:v>1</c:v>
                  </c:pt>
                  <c:pt idx="15">
                    <c:v>5</c:v>
                  </c:pt>
                  <c:pt idx="16">
                    <c:v>50</c:v>
                  </c:pt>
                  <c:pt idx="17">
                    <c:v>100</c:v>
                  </c:pt>
                </c:lvl>
                <c:lvl>
                  <c:pt idx="0">
                    <c:v>Kontrola</c:v>
                  </c:pt>
                  <c:pt idx="2">
                    <c:v>Korzeń </c:v>
                  </c:pt>
                  <c:pt idx="6">
                    <c:v>Liść</c:v>
                  </c:pt>
                  <c:pt idx="10">
                    <c:v>Owoc zielony</c:v>
                  </c:pt>
                  <c:pt idx="14">
                    <c:v>Owoc żółty</c:v>
                  </c:pt>
                </c:lvl>
              </c:multiLvlStrCache>
            </c:multiLvlStrRef>
          </c:cat>
          <c:val>
            <c:numRef>
              <c:f>NHDF!$AA$3:$AA$20</c:f>
              <c:numCache>
                <c:formatCode>0.000</c:formatCode>
                <c:ptCount val="18"/>
                <c:pt idx="0">
                  <c:v>8.8734567901234556</c:v>
                </c:pt>
                <c:pt idx="1">
                  <c:v>32.839506172839506</c:v>
                </c:pt>
                <c:pt idx="2">
                  <c:v>32.372685185185183</c:v>
                </c:pt>
                <c:pt idx="3">
                  <c:v>31.851851851851848</c:v>
                </c:pt>
                <c:pt idx="4">
                  <c:v>21.613756613756614</c:v>
                </c:pt>
                <c:pt idx="5">
                  <c:v>10.706018518518519</c:v>
                </c:pt>
                <c:pt idx="6">
                  <c:v>34.49074074074074</c:v>
                </c:pt>
                <c:pt idx="7">
                  <c:v>24.293981481481481</c:v>
                </c:pt>
                <c:pt idx="8">
                  <c:v>12.974537037037036</c:v>
                </c:pt>
                <c:pt idx="9">
                  <c:v>6.6087962962962949</c:v>
                </c:pt>
                <c:pt idx="10">
                  <c:v>20.393518518518515</c:v>
                </c:pt>
                <c:pt idx="11">
                  <c:v>42.658730158730165</c:v>
                </c:pt>
                <c:pt idx="12">
                  <c:v>33.680555555555557</c:v>
                </c:pt>
                <c:pt idx="13">
                  <c:v>19.247685185185183</c:v>
                </c:pt>
                <c:pt idx="14">
                  <c:v>22.268518518518519</c:v>
                </c:pt>
                <c:pt idx="15">
                  <c:v>53.483796296296298</c:v>
                </c:pt>
                <c:pt idx="16">
                  <c:v>38.564814814814817</c:v>
                </c:pt>
                <c:pt idx="17">
                  <c:v>33.101851851851848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9B-4FD7-BACC-37B56A7E27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74140128"/>
        <c:axId val="474140960"/>
      </c:barChart>
      <c:catAx>
        <c:axId val="4741401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/>
                  <a:t>Stężenie ekstraktów [</a:t>
                </a:r>
                <a:r>
                  <a:rPr lang="el-GR"/>
                  <a:t>μ</a:t>
                </a:r>
                <a:r>
                  <a:rPr lang="pl-PL"/>
                  <a:t>g/ml]</a:t>
                </a:r>
                <a:endParaRPr lang="ru-RU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74140960"/>
        <c:crosses val="autoZero"/>
        <c:auto val="1"/>
        <c:lblAlgn val="ctr"/>
        <c:lblOffset val="100"/>
        <c:noMultiLvlLbl val="0"/>
      </c:catAx>
      <c:valAx>
        <c:axId val="4741409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/>
                  <a:t>IL-8 [pg/ml]</a:t>
                </a:r>
                <a:endParaRPr lang="ru-RU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74140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371474</xdr:colOff>
      <xdr:row>19</xdr:row>
      <xdr:rowOff>180974</xdr:rowOff>
    </xdr:from>
    <xdr:to>
      <xdr:col>12</xdr:col>
      <xdr:colOff>571499</xdr:colOff>
      <xdr:row>37</xdr:row>
      <xdr:rowOff>19050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257175</xdr:colOff>
      <xdr:row>57</xdr:row>
      <xdr:rowOff>114300</xdr:rowOff>
    </xdr:from>
    <xdr:to>
      <xdr:col>12</xdr:col>
      <xdr:colOff>200025</xdr:colOff>
      <xdr:row>74</xdr:row>
      <xdr:rowOff>114300</xdr:rowOff>
    </xdr:to>
    <xdr:graphicFrame macro="">
      <xdr:nvGraphicFramePr>
        <xdr:cNvPr id="3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476250</xdr:colOff>
      <xdr:row>21</xdr:row>
      <xdr:rowOff>133350</xdr:rowOff>
    </xdr:from>
    <xdr:to>
      <xdr:col>20</xdr:col>
      <xdr:colOff>219075</xdr:colOff>
      <xdr:row>39</xdr:row>
      <xdr:rowOff>171450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esktop\wyniki%20miniatura\MP%20opracowane%20wynik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L-6 HaCaT "/>
      <sheetName val="IL-8 HaCaT "/>
      <sheetName val="MTT NHDF"/>
      <sheetName val="IL-6 NHDF"/>
    </sheetNames>
    <sheetDataSet>
      <sheetData sheetId="0" refreshError="1"/>
      <sheetData sheetId="1">
        <row r="5">
          <cell r="A5" t="str">
            <v>Kontrola</v>
          </cell>
          <cell r="B5" t="str">
            <v xml:space="preserve"> - </v>
          </cell>
          <cell r="AG5">
            <v>85.552585251108724</v>
          </cell>
          <cell r="AH5">
            <v>10.213514378516011</v>
          </cell>
        </row>
        <row r="6">
          <cell r="B6" t="str">
            <v xml:space="preserve"> + </v>
          </cell>
          <cell r="AG6">
            <v>119.27128110936768</v>
          </cell>
          <cell r="AH6">
            <v>24.944964152767046</v>
          </cell>
        </row>
        <row r="7">
          <cell r="A7" t="str">
            <v xml:space="preserve">Korzeń </v>
          </cell>
          <cell r="B7">
            <v>1</v>
          </cell>
          <cell r="AG7">
            <v>106.4846278317152</v>
          </cell>
          <cell r="AH7">
            <v>8.6881620344968944</v>
          </cell>
        </row>
        <row r="8">
          <cell r="B8">
            <v>5</v>
          </cell>
          <cell r="AG8">
            <v>114.5232512104141</v>
          </cell>
          <cell r="AH8">
            <v>25.578701928373249</v>
          </cell>
        </row>
        <row r="9">
          <cell r="B9">
            <v>50</v>
          </cell>
          <cell r="AG9">
            <v>94.48891728776438</v>
          </cell>
          <cell r="AH9">
            <v>22.302299417021587</v>
          </cell>
        </row>
        <row r="10">
          <cell r="B10">
            <v>100</v>
          </cell>
          <cell r="AG10">
            <v>76.818458191803288</v>
          </cell>
          <cell r="AH10">
            <v>12.717079709213674</v>
          </cell>
        </row>
        <row r="11">
          <cell r="A11" t="str">
            <v>Liść</v>
          </cell>
          <cell r="B11">
            <v>1</v>
          </cell>
          <cell r="AG11">
            <v>97.331220783890686</v>
          </cell>
          <cell r="AH11">
            <v>10.750094970374208</v>
          </cell>
        </row>
        <row r="12">
          <cell r="B12">
            <v>5</v>
          </cell>
          <cell r="AG12">
            <v>85.50534834137855</v>
          </cell>
          <cell r="AH12">
            <v>42.202030899002999</v>
          </cell>
        </row>
        <row r="13">
          <cell r="B13">
            <v>50</v>
          </cell>
          <cell r="AG13">
            <v>91.898777418194911</v>
          </cell>
          <cell r="AH13">
            <v>33.583088669127626</v>
          </cell>
        </row>
        <row r="14">
          <cell r="B14">
            <v>100</v>
          </cell>
          <cell r="AG14">
            <v>23.652513198326307</v>
          </cell>
          <cell r="AH14">
            <v>10.171979366669284</v>
          </cell>
        </row>
        <row r="15">
          <cell r="A15" t="str">
            <v>Owoc zielony</v>
          </cell>
          <cell r="B15">
            <v>1</v>
          </cell>
          <cell r="AG15">
            <v>102.60517799352752</v>
          </cell>
          <cell r="AH15">
            <v>9.4848655440541787</v>
          </cell>
        </row>
        <row r="16">
          <cell r="B16">
            <v>5</v>
          </cell>
          <cell r="AG16">
            <v>103.64237847732994</v>
          </cell>
          <cell r="AH16">
            <v>15.649796584322997</v>
          </cell>
        </row>
        <row r="17">
          <cell r="B17">
            <v>50</v>
          </cell>
          <cell r="AG17">
            <v>97.698990988634989</v>
          </cell>
          <cell r="AH17">
            <v>25.390597189442069</v>
          </cell>
        </row>
        <row r="18">
          <cell r="B18">
            <v>100</v>
          </cell>
          <cell r="AG18">
            <v>85.879851768642595</v>
          </cell>
          <cell r="AH18">
            <v>16.464274208952986</v>
          </cell>
        </row>
        <row r="19">
          <cell r="A19" t="str">
            <v>Owoc żółty</v>
          </cell>
          <cell r="B19">
            <v>1</v>
          </cell>
          <cell r="AG19">
            <v>95.184286227975534</v>
          </cell>
          <cell r="AH19">
            <v>6.9893357831245071</v>
          </cell>
        </row>
        <row r="20">
          <cell r="B20">
            <v>5</v>
          </cell>
          <cell r="AG20">
            <v>104.01311024665934</v>
          </cell>
          <cell r="AH20">
            <v>22.387424409467506</v>
          </cell>
        </row>
        <row r="21">
          <cell r="B21">
            <v>50</v>
          </cell>
          <cell r="AG21">
            <v>97.480237469989362</v>
          </cell>
          <cell r="AH21">
            <v>40.026450519203188</v>
          </cell>
        </row>
        <row r="22">
          <cell r="B22">
            <v>100</v>
          </cell>
          <cell r="AG22">
            <v>88.570548081580739</v>
          </cell>
          <cell r="AH22">
            <v>26.015824260466985</v>
          </cell>
        </row>
        <row r="42">
          <cell r="A42" t="str">
            <v>Kontrola</v>
          </cell>
          <cell r="B42" t="str">
            <v xml:space="preserve"> - </v>
          </cell>
          <cell r="AG42">
            <v>73.31480940441547</v>
          </cell>
          <cell r="AH42">
            <v>14.199288363903539</v>
          </cell>
        </row>
        <row r="43">
          <cell r="B43" t="str">
            <v xml:space="preserve">   +  </v>
          </cell>
          <cell r="AG43">
            <v>99.136577341150314</v>
          </cell>
          <cell r="AH43">
            <v>5.9104760508742018</v>
          </cell>
        </row>
        <row r="44">
          <cell r="A44" t="str">
            <v xml:space="preserve">Korzeń </v>
          </cell>
          <cell r="B44">
            <v>1</v>
          </cell>
          <cell r="AG44">
            <v>95.430756226495134</v>
          </cell>
          <cell r="AH44">
            <v>14.047387106804111</v>
          </cell>
        </row>
        <row r="45">
          <cell r="B45">
            <v>5</v>
          </cell>
          <cell r="AG45">
            <v>89.00939552209357</v>
          </cell>
          <cell r="AH45">
            <v>7.4399796234070088</v>
          </cell>
        </row>
        <row r="46">
          <cell r="B46">
            <v>50</v>
          </cell>
          <cell r="AG46">
            <v>73.322364301052716</v>
          </cell>
          <cell r="AH46">
            <v>13.413353945429652</v>
          </cell>
        </row>
        <row r="47">
          <cell r="B47">
            <v>100</v>
          </cell>
          <cell r="AG47">
            <v>63.589370714236004</v>
          </cell>
          <cell r="AH47">
            <v>16.031243839291296</v>
          </cell>
        </row>
        <row r="48">
          <cell r="A48" t="str">
            <v>Liść</v>
          </cell>
          <cell r="B48">
            <v>1</v>
          </cell>
          <cell r="AG48">
            <v>90.024388175107049</v>
          </cell>
          <cell r="AH48">
            <v>7.4534722369195556</v>
          </cell>
        </row>
        <row r="49">
          <cell r="B49">
            <v>5</v>
          </cell>
          <cell r="AG49">
            <v>74.026746970388814</v>
          </cell>
          <cell r="AH49">
            <v>17.579179927083384</v>
          </cell>
        </row>
        <row r="50">
          <cell r="B50">
            <v>50</v>
          </cell>
          <cell r="AG50">
            <v>44.600801025726504</v>
          </cell>
          <cell r="AH50">
            <v>13.303551219845071</v>
          </cell>
        </row>
        <row r="51">
          <cell r="B51">
            <v>100</v>
          </cell>
          <cell r="AG51">
            <v>19.234933825170671</v>
          </cell>
          <cell r="AH51">
            <v>8.6156733267486327</v>
          </cell>
        </row>
        <row r="52">
          <cell r="A52" t="str">
            <v>Owoc zielony</v>
          </cell>
          <cell r="B52">
            <v>1</v>
          </cell>
          <cell r="AG52">
            <v>93.085751177484013</v>
          </cell>
          <cell r="AH52">
            <v>15.38039304963046</v>
          </cell>
        </row>
        <row r="53">
          <cell r="B53">
            <v>5</v>
          </cell>
          <cell r="AG53">
            <v>88.4959554127297</v>
          </cell>
          <cell r="AH53">
            <v>14.32183568287615</v>
          </cell>
        </row>
        <row r="54">
          <cell r="B54">
            <v>50</v>
          </cell>
          <cell r="AG54">
            <v>71.68669371217193</v>
          </cell>
          <cell r="AH54">
            <v>12.573356748183153</v>
          </cell>
        </row>
        <row r="55">
          <cell r="B55">
            <v>100</v>
          </cell>
          <cell r="AG55">
            <v>74.634804927834097</v>
          </cell>
          <cell r="AH55">
            <v>12.992317904006322</v>
          </cell>
        </row>
        <row r="56">
          <cell r="A56" t="str">
            <v>Owoc żółty</v>
          </cell>
          <cell r="B56">
            <v>1</v>
          </cell>
          <cell r="AG56">
            <v>90.614841177440141</v>
          </cell>
          <cell r="AH56">
            <v>15.060586147227831</v>
          </cell>
        </row>
        <row r="57">
          <cell r="B57">
            <v>5</v>
          </cell>
          <cell r="AG57">
            <v>87.908978896356345</v>
          </cell>
          <cell r="AH57">
            <v>12.799027517753522</v>
          </cell>
        </row>
        <row r="58">
          <cell r="B58">
            <v>50</v>
          </cell>
          <cell r="AG58">
            <v>68.355237338157565</v>
          </cell>
          <cell r="AH58">
            <v>24.623491637761404</v>
          </cell>
        </row>
        <row r="59">
          <cell r="B59">
            <v>100</v>
          </cell>
          <cell r="AG59">
            <v>72.817030481762004</v>
          </cell>
          <cell r="AH59">
            <v>16.372062746910011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H56"/>
  <sheetViews>
    <sheetView workbookViewId="0">
      <selection activeCell="N62" sqref="N62"/>
    </sheetView>
  </sheetViews>
  <sheetFormatPr defaultRowHeight="15" x14ac:dyDescent="0.25"/>
  <sheetData>
    <row r="2" spans="1:34" x14ac:dyDescent="0.25">
      <c r="A2" s="1" t="s">
        <v>0</v>
      </c>
      <c r="B2" s="1" t="s">
        <v>1</v>
      </c>
      <c r="C2" s="2">
        <v>106.27272727272728</v>
      </c>
      <c r="D2" s="2">
        <v>91</v>
      </c>
      <c r="E2" s="2">
        <v>91.27272727272728</v>
      </c>
      <c r="F2">
        <v>88.090909090909079</v>
      </c>
      <c r="G2">
        <v>79.818181818181827</v>
      </c>
      <c r="H2">
        <v>56.545454545454547</v>
      </c>
      <c r="I2" s="2">
        <v>93.194444444444457</v>
      </c>
      <c r="J2" s="2">
        <v>87.638888888888886</v>
      </c>
      <c r="K2" s="2">
        <v>80.972222222222214</v>
      </c>
      <c r="L2" s="2"/>
      <c r="M2" s="3">
        <v>85.694444444444429</v>
      </c>
      <c r="N2" s="3">
        <v>74.398148148148138</v>
      </c>
      <c r="O2" s="3">
        <v>77.731481481481481</v>
      </c>
      <c r="P2" s="3"/>
      <c r="Q2" s="4">
        <v>92.6388888888889</v>
      </c>
      <c r="R2" s="4">
        <v>87.916666666666657</v>
      </c>
      <c r="S2" s="4">
        <v>85.416666666666657</v>
      </c>
      <c r="U2" s="2">
        <v>97.864077669902912</v>
      </c>
      <c r="V2" s="2">
        <v>88.543689320388339</v>
      </c>
      <c r="W2" s="2">
        <v>101.35922330097088</v>
      </c>
      <c r="Y2" s="3">
        <v>83.786407766990294</v>
      </c>
      <c r="Z2" s="3">
        <v>76.116504854368941</v>
      </c>
      <c r="AA2" s="3">
        <v>76.990291262135912</v>
      </c>
      <c r="AB2" s="4"/>
      <c r="AC2" s="4">
        <v>74.854368932038824</v>
      </c>
      <c r="AD2" s="4">
        <v>86.310679611650485</v>
      </c>
      <c r="AE2" s="4">
        <v>88.834951456310677</v>
      </c>
      <c r="AF2" s="4"/>
      <c r="AG2" s="5">
        <f t="shared" ref="AG2:AG19" si="0">AVERAGE(C2:AF2)</f>
        <v>85.552585251108724</v>
      </c>
      <c r="AH2" s="5">
        <f t="shared" ref="AH2:AH19" si="1">_xlfn.STDEV.S(C2:AF2)</f>
        <v>10.213514378516011</v>
      </c>
    </row>
    <row r="3" spans="1:34" x14ac:dyDescent="0.25">
      <c r="A3" s="6"/>
      <c r="B3" s="1" t="s">
        <v>2</v>
      </c>
      <c r="C3" s="2">
        <v>162.45454545454547</v>
      </c>
      <c r="D3" s="2">
        <v>180.45454545454547</v>
      </c>
      <c r="E3" s="2">
        <v>159.27272727272728</v>
      </c>
      <c r="F3">
        <v>138.72727272727275</v>
      </c>
      <c r="G3">
        <v>145.90909090909091</v>
      </c>
      <c r="H3">
        <v>146.36363636363637</v>
      </c>
      <c r="I3" s="2">
        <v>123.75</v>
      </c>
      <c r="J3" s="2">
        <v>117.08333333333334</v>
      </c>
      <c r="K3" s="2">
        <v>118.74999999999999</v>
      </c>
      <c r="L3" s="2"/>
      <c r="M3" s="3">
        <v>102.08333333333333</v>
      </c>
      <c r="N3" s="3">
        <v>105.04629629629629</v>
      </c>
      <c r="O3" s="3">
        <v>98.842592592592595</v>
      </c>
      <c r="P3" s="3"/>
      <c r="Q3" s="4">
        <v>120.13888888888889</v>
      </c>
      <c r="R3" s="4">
        <v>129.58333333333334</v>
      </c>
      <c r="S3" s="4">
        <v>107.54629629629629</v>
      </c>
      <c r="U3" s="2">
        <v>109.32038834951454</v>
      </c>
      <c r="V3" s="2">
        <v>98.834951456310677</v>
      </c>
      <c r="W3" s="2">
        <v>105.24271844660193</v>
      </c>
      <c r="Y3" s="3">
        <v>94.271844660194162</v>
      </c>
      <c r="Z3" s="3">
        <v>79.708737864077662</v>
      </c>
      <c r="AA3" s="3">
        <v>93.6893203883495</v>
      </c>
      <c r="AB3" s="4"/>
      <c r="AC3" s="4">
        <v>104.1747572815534</v>
      </c>
      <c r="AD3" s="4">
        <v>101.65048543689319</v>
      </c>
      <c r="AE3" s="4">
        <v>119.6116504854369</v>
      </c>
      <c r="AF3" s="4"/>
      <c r="AG3" s="5">
        <f t="shared" si="0"/>
        <v>119.27128110936768</v>
      </c>
      <c r="AH3" s="5">
        <f t="shared" si="1"/>
        <v>24.944964152767046</v>
      </c>
    </row>
    <row r="4" spans="1:34" x14ac:dyDescent="0.25">
      <c r="A4" s="6" t="s">
        <v>3</v>
      </c>
      <c r="B4" s="6">
        <v>1</v>
      </c>
      <c r="C4" s="2"/>
      <c r="D4" s="2"/>
      <c r="E4" s="2"/>
      <c r="I4" s="2">
        <v>101.52777777777777</v>
      </c>
      <c r="J4" s="2">
        <v>103.47222222222223</v>
      </c>
      <c r="K4" s="2">
        <v>95.787037037037024</v>
      </c>
      <c r="L4" s="2">
        <v>102.7314814814815</v>
      </c>
      <c r="M4" s="3">
        <v>124.49074074074073</v>
      </c>
      <c r="N4" s="3">
        <v>105.32407407407409</v>
      </c>
      <c r="O4" s="3"/>
      <c r="P4" s="3"/>
      <c r="AB4" s="4"/>
      <c r="AC4" s="4">
        <v>105.72815533980582</v>
      </c>
      <c r="AD4" s="4">
        <v>112.81553398058252</v>
      </c>
      <c r="AE4" s="4"/>
      <c r="AF4" s="4"/>
      <c r="AG4" s="5">
        <f t="shared" si="0"/>
        <v>106.4846278317152</v>
      </c>
      <c r="AH4" s="5">
        <f t="shared" si="1"/>
        <v>8.6881620344968944</v>
      </c>
    </row>
    <row r="5" spans="1:34" x14ac:dyDescent="0.25">
      <c r="A5" s="6"/>
      <c r="B5" s="6">
        <v>5</v>
      </c>
      <c r="C5" s="2">
        <v>152.90909090909091</v>
      </c>
      <c r="D5" s="2">
        <v>144.18181818181819</v>
      </c>
      <c r="E5" s="2">
        <v>147.18181818181819</v>
      </c>
      <c r="I5" s="2">
        <v>99.8611111111111</v>
      </c>
      <c r="J5" s="2">
        <v>89.212962962962948</v>
      </c>
      <c r="K5" s="2"/>
      <c r="L5" s="2"/>
      <c r="M5" s="3">
        <v>101.89814814814815</v>
      </c>
      <c r="N5" s="3">
        <v>96.43518518518519</v>
      </c>
      <c r="O5" s="3"/>
      <c r="P5" s="3"/>
      <c r="AB5" s="4"/>
      <c r="AC5" s="4">
        <v>102.81553398058252</v>
      </c>
      <c r="AD5" s="4">
        <v>96.213592233009692</v>
      </c>
      <c r="AE5" s="4"/>
      <c r="AF5" s="4"/>
      <c r="AG5" s="5">
        <f t="shared" si="0"/>
        <v>114.5232512104141</v>
      </c>
      <c r="AH5" s="5">
        <f t="shared" si="1"/>
        <v>25.578701928373249</v>
      </c>
    </row>
    <row r="6" spans="1:34" x14ac:dyDescent="0.25">
      <c r="A6" s="6"/>
      <c r="B6" s="6">
        <v>50</v>
      </c>
      <c r="C6" s="2">
        <v>109.27272727272728</v>
      </c>
      <c r="D6" s="2">
        <v>119.18181818181819</v>
      </c>
      <c r="E6" s="2">
        <v>122.45454545454545</v>
      </c>
      <c r="I6" s="2">
        <v>83.657407407407405</v>
      </c>
      <c r="J6" s="2"/>
      <c r="K6" s="2"/>
      <c r="L6" s="2"/>
      <c r="M6" s="3">
        <v>105.1388888888889</v>
      </c>
      <c r="N6" s="3">
        <v>81.157407407407405</v>
      </c>
      <c r="O6" s="3"/>
      <c r="P6" s="3"/>
      <c r="AB6" s="4"/>
      <c r="AC6" s="4">
        <v>69.611650485436897</v>
      </c>
      <c r="AD6" s="4">
        <v>65.436893203883486</v>
      </c>
      <c r="AE6" s="4"/>
      <c r="AF6" s="4"/>
      <c r="AG6" s="5">
        <f t="shared" si="0"/>
        <v>94.48891728776438</v>
      </c>
      <c r="AH6" s="5">
        <f t="shared" si="1"/>
        <v>22.302299417021587</v>
      </c>
    </row>
    <row r="7" spans="1:34" x14ac:dyDescent="0.25">
      <c r="A7" s="6"/>
      <c r="B7" s="6">
        <v>100</v>
      </c>
      <c r="C7" s="2">
        <v>92.363636363636374</v>
      </c>
      <c r="D7" s="2">
        <v>81.636363636363626</v>
      </c>
      <c r="E7" s="2">
        <v>66.27272727272728</v>
      </c>
      <c r="I7" s="2">
        <v>57.916666666666657</v>
      </c>
      <c r="J7" s="2">
        <v>56.990740740740733</v>
      </c>
      <c r="K7" s="2"/>
      <c r="L7" s="2"/>
      <c r="M7" s="3">
        <v>70.879629629629619</v>
      </c>
      <c r="N7" s="3">
        <v>74.768518518518519</v>
      </c>
      <c r="O7" s="3"/>
      <c r="P7" s="3"/>
      <c r="AB7" s="4"/>
      <c r="AC7" s="4">
        <v>86.990291262135912</v>
      </c>
      <c r="AD7" s="4">
        <v>79.223300970873794</v>
      </c>
      <c r="AE7" s="4">
        <v>84.174757281553397</v>
      </c>
      <c r="AF7" s="4">
        <v>93.786407766990294</v>
      </c>
      <c r="AG7" s="5">
        <f t="shared" si="0"/>
        <v>76.818458191803288</v>
      </c>
      <c r="AH7" s="5">
        <f t="shared" si="1"/>
        <v>12.717079709213674</v>
      </c>
    </row>
    <row r="8" spans="1:34" x14ac:dyDescent="0.25">
      <c r="A8" s="6" t="s">
        <v>4</v>
      </c>
      <c r="B8" s="6">
        <v>1</v>
      </c>
      <c r="C8" s="2"/>
      <c r="D8" s="2"/>
      <c r="E8" s="2"/>
      <c r="I8" s="2">
        <v>110.23148148148148</v>
      </c>
      <c r="J8" s="2">
        <v>101.89814814814815</v>
      </c>
      <c r="K8" s="2"/>
      <c r="L8" s="2"/>
      <c r="M8" s="3">
        <v>77.361111111111114</v>
      </c>
      <c r="N8" s="3">
        <v>90.046296296296291</v>
      </c>
      <c r="O8" s="3">
        <v>100.50925925925927</v>
      </c>
      <c r="P8" s="3">
        <v>89.768518518518505</v>
      </c>
      <c r="AB8" s="4"/>
      <c r="AC8" s="4">
        <v>103.39805825242718</v>
      </c>
      <c r="AD8" s="4">
        <v>105.43689320388349</v>
      </c>
      <c r="AE8" s="4"/>
      <c r="AF8" s="4"/>
      <c r="AG8" s="5">
        <f t="shared" si="0"/>
        <v>97.331220783890686</v>
      </c>
      <c r="AH8" s="5">
        <f t="shared" si="1"/>
        <v>10.750094970374208</v>
      </c>
    </row>
    <row r="9" spans="1:34" x14ac:dyDescent="0.25">
      <c r="A9" s="6"/>
      <c r="B9" s="6">
        <v>5</v>
      </c>
      <c r="C9" s="2">
        <v>128.81818181818184</v>
      </c>
      <c r="D9" s="2">
        <v>122.36363636363636</v>
      </c>
      <c r="E9" s="2">
        <v>147.63636363636363</v>
      </c>
      <c r="I9" s="7">
        <v>27.453703703703702</v>
      </c>
      <c r="J9" s="7">
        <v>45.509259259259252</v>
      </c>
      <c r="K9" s="2"/>
      <c r="L9" s="2"/>
      <c r="M9" s="3">
        <v>94.120370370370381</v>
      </c>
      <c r="N9" s="3">
        <v>95.879629629629633</v>
      </c>
      <c r="O9" s="3"/>
      <c r="P9" s="3"/>
      <c r="AB9" s="4"/>
      <c r="AC9" s="4">
        <v>52.912621359223294</v>
      </c>
      <c r="AD9" s="4">
        <v>54.854368932038831</v>
      </c>
      <c r="AE9" s="4"/>
      <c r="AF9" s="4"/>
      <c r="AG9" s="5">
        <f t="shared" si="0"/>
        <v>85.50534834137855</v>
      </c>
      <c r="AH9" s="5">
        <f t="shared" si="1"/>
        <v>42.202030899002999</v>
      </c>
    </row>
    <row r="10" spans="1:34" x14ac:dyDescent="0.25">
      <c r="A10" s="6"/>
      <c r="B10" s="6">
        <v>50</v>
      </c>
      <c r="C10" s="2">
        <v>96.272727272727266</v>
      </c>
      <c r="D10" s="2">
        <v>90.181818181818187</v>
      </c>
      <c r="E10" s="2">
        <v>55.545454545454547</v>
      </c>
      <c r="I10" s="2">
        <v>81.898148148148138</v>
      </c>
      <c r="J10" s="2">
        <v>138.37962962962965</v>
      </c>
      <c r="K10" s="2"/>
      <c r="L10" s="2"/>
      <c r="M10" s="3">
        <v>56.712962962962955</v>
      </c>
      <c r="N10" s="3">
        <v>52.175925925925924</v>
      </c>
      <c r="O10" s="3"/>
      <c r="P10" s="3"/>
      <c r="AB10" s="4"/>
      <c r="AC10" s="4">
        <v>127.08737864077669</v>
      </c>
      <c r="AD10" s="4">
        <v>128.83495145631068</v>
      </c>
      <c r="AE10" s="4"/>
      <c r="AF10" s="4"/>
      <c r="AG10" s="5">
        <f t="shared" si="0"/>
        <v>91.898777418194911</v>
      </c>
      <c r="AH10" s="5">
        <f t="shared" si="1"/>
        <v>33.583088669127626</v>
      </c>
    </row>
    <row r="11" spans="1:34" x14ac:dyDescent="0.25">
      <c r="A11" s="6"/>
      <c r="B11" s="6">
        <v>100</v>
      </c>
      <c r="C11" s="2">
        <v>36.63636363636364</v>
      </c>
      <c r="D11" s="2">
        <v>27.272727272727273</v>
      </c>
      <c r="E11" s="2">
        <v>3.9090909090909096</v>
      </c>
      <c r="I11" s="2">
        <v>15.787037037037038</v>
      </c>
      <c r="J11" s="2"/>
      <c r="K11" s="2"/>
      <c r="L11" s="2"/>
      <c r="M11" s="3">
        <v>28.657407407407405</v>
      </c>
      <c r="N11" s="3">
        <v>19.675925925925924</v>
      </c>
      <c r="O11" s="3"/>
      <c r="P11" s="3"/>
      <c r="AB11" s="4"/>
      <c r="AC11" s="4">
        <v>29.029126213592232</v>
      </c>
      <c r="AD11" s="4">
        <v>28.252427184466018</v>
      </c>
      <c r="AE11" s="4"/>
      <c r="AF11" s="4"/>
      <c r="AG11" s="5">
        <f t="shared" si="0"/>
        <v>23.652513198326307</v>
      </c>
      <c r="AH11" s="5">
        <f t="shared" si="1"/>
        <v>10.171979366669284</v>
      </c>
    </row>
    <row r="12" spans="1:34" x14ac:dyDescent="0.25">
      <c r="A12" s="6" t="s">
        <v>5</v>
      </c>
      <c r="B12" s="6">
        <v>1</v>
      </c>
      <c r="C12" s="8"/>
      <c r="D12" s="8"/>
      <c r="E12" s="8"/>
      <c r="Q12" s="4">
        <v>97.916666666666671</v>
      </c>
      <c r="R12" s="4">
        <v>98.287037037037038</v>
      </c>
      <c r="S12" s="4">
        <v>104.49074074074075</v>
      </c>
      <c r="T12" s="4">
        <v>105.97222222222223</v>
      </c>
      <c r="U12" s="2">
        <v>119.41747572815534</v>
      </c>
      <c r="V12" s="2">
        <v>109.32038834951454</v>
      </c>
      <c r="W12" s="2"/>
      <c r="X12" s="2"/>
      <c r="Y12" s="3">
        <v>97.766990291262118</v>
      </c>
      <c r="Z12" s="3">
        <v>87.669902912621367</v>
      </c>
      <c r="AB12" s="4"/>
      <c r="AC12" s="4"/>
      <c r="AD12" s="4"/>
      <c r="AE12" s="4"/>
      <c r="AF12" s="4"/>
      <c r="AG12" s="5">
        <f t="shared" si="0"/>
        <v>102.60517799352752</v>
      </c>
      <c r="AH12" s="5">
        <f t="shared" si="1"/>
        <v>9.4848655440541787</v>
      </c>
    </row>
    <row r="13" spans="1:34" x14ac:dyDescent="0.25">
      <c r="A13" s="6"/>
      <c r="B13" s="6">
        <v>5</v>
      </c>
      <c r="F13">
        <v>129</v>
      </c>
      <c r="G13">
        <v>103</v>
      </c>
      <c r="H13">
        <v>124.45454545454547</v>
      </c>
      <c r="Q13" s="4">
        <v>88.657407407407391</v>
      </c>
      <c r="R13" s="4">
        <v>103.00925925925925</v>
      </c>
      <c r="S13" s="4"/>
      <c r="T13" s="4"/>
      <c r="U13" s="2">
        <v>85.825242718446589</v>
      </c>
      <c r="V13" s="2">
        <v>113.49514563106797</v>
      </c>
      <c r="W13" s="2"/>
      <c r="X13" s="2"/>
      <c r="Y13" s="3">
        <v>91.553398058252412</v>
      </c>
      <c r="Z13" s="3">
        <v>93.786407766990294</v>
      </c>
      <c r="AG13" s="5">
        <f t="shared" si="0"/>
        <v>103.64237847732994</v>
      </c>
      <c r="AH13" s="5">
        <f t="shared" si="1"/>
        <v>15.649796584322997</v>
      </c>
    </row>
    <row r="14" spans="1:34" x14ac:dyDescent="0.25">
      <c r="A14" s="6"/>
      <c r="B14" s="6">
        <v>50</v>
      </c>
      <c r="F14">
        <v>120.54545454545453</v>
      </c>
      <c r="G14">
        <v>134.45454545454544</v>
      </c>
      <c r="H14">
        <v>93.72727272727272</v>
      </c>
      <c r="Q14" s="4">
        <v>91.712962962962962</v>
      </c>
      <c r="R14" s="4">
        <v>84.675925925925924</v>
      </c>
      <c r="S14" s="4"/>
      <c r="T14" s="4"/>
      <c r="U14" s="2">
        <v>64.271844660194162</v>
      </c>
      <c r="V14" s="2">
        <v>62.330097087378633</v>
      </c>
      <c r="W14" s="2"/>
      <c r="X14" s="2"/>
      <c r="Y14" s="3">
        <v>123.20388349514562</v>
      </c>
      <c r="Z14" s="3">
        <v>104.36893203883494</v>
      </c>
      <c r="AG14" s="5">
        <f t="shared" si="0"/>
        <v>97.698990988634989</v>
      </c>
      <c r="AH14" s="5">
        <f t="shared" si="1"/>
        <v>25.390597189442069</v>
      </c>
    </row>
    <row r="15" spans="1:34" x14ac:dyDescent="0.25">
      <c r="A15" s="6"/>
      <c r="B15" s="6">
        <v>100</v>
      </c>
      <c r="F15">
        <v>105.90909090909092</v>
      </c>
      <c r="G15">
        <v>97.909090909090907</v>
      </c>
      <c r="H15">
        <v>119.90909090909091</v>
      </c>
      <c r="Q15" s="4">
        <v>64.120370370370367</v>
      </c>
      <c r="R15" s="4">
        <v>78.287037037037024</v>
      </c>
      <c r="S15" s="4"/>
      <c r="T15" s="4"/>
      <c r="U15" s="2">
        <v>80.679611650485427</v>
      </c>
      <c r="V15" s="2">
        <v>81.359223300970882</v>
      </c>
      <c r="W15" s="2">
        <v>79.805825242718456</v>
      </c>
      <c r="X15" s="2">
        <v>76.213592233009706</v>
      </c>
      <c r="Y15" s="3">
        <v>91.067961165048544</v>
      </c>
      <c r="Z15" s="3">
        <v>69.417475728155352</v>
      </c>
      <c r="AG15" s="5">
        <f t="shared" si="0"/>
        <v>85.879851768642595</v>
      </c>
      <c r="AH15" s="5">
        <f t="shared" si="1"/>
        <v>16.464274208952986</v>
      </c>
    </row>
    <row r="16" spans="1:34" x14ac:dyDescent="0.25">
      <c r="A16" s="6" t="s">
        <v>6</v>
      </c>
      <c r="B16" s="6">
        <v>1</v>
      </c>
      <c r="Q16" s="4">
        <v>94.768518518518519</v>
      </c>
      <c r="R16" s="4">
        <v>92.453703703703709</v>
      </c>
      <c r="S16" s="4"/>
      <c r="T16" s="4"/>
      <c r="U16" s="2">
        <v>99.417475728155338</v>
      </c>
      <c r="V16" s="2">
        <v>101.84466019417475</v>
      </c>
      <c r="W16" s="2"/>
      <c r="X16" s="2"/>
      <c r="Y16" s="3">
        <v>99.805825242718441</v>
      </c>
      <c r="Z16" s="3">
        <v>82.815533980582515</v>
      </c>
      <c r="AG16" s="5">
        <f t="shared" si="0"/>
        <v>95.184286227975534</v>
      </c>
      <c r="AH16" s="5">
        <f t="shared" si="1"/>
        <v>6.9893357831245071</v>
      </c>
    </row>
    <row r="17" spans="1:34" x14ac:dyDescent="0.25">
      <c r="A17" s="6"/>
      <c r="B17" s="6">
        <v>5</v>
      </c>
      <c r="F17">
        <v>144.81818181818181</v>
      </c>
      <c r="G17">
        <v>139.81818181818184</v>
      </c>
      <c r="H17">
        <v>106.54545454545455</v>
      </c>
      <c r="Q17" s="4">
        <v>91.157407407407405</v>
      </c>
      <c r="R17" s="4">
        <v>91.157407407407405</v>
      </c>
      <c r="S17" s="4"/>
      <c r="T17" s="4"/>
      <c r="U17" s="2">
        <v>93.203883495145632</v>
      </c>
      <c r="V17" s="2">
        <v>90.485436893203882</v>
      </c>
      <c r="W17" s="2"/>
      <c r="X17" s="2"/>
      <c r="Y17" s="3">
        <v>88.349514563106794</v>
      </c>
      <c r="Z17" s="3">
        <v>90.582524271844662</v>
      </c>
      <c r="AG17" s="5">
        <f t="shared" si="0"/>
        <v>104.01311024665934</v>
      </c>
      <c r="AH17" s="5">
        <f t="shared" si="1"/>
        <v>22.387424409467506</v>
      </c>
    </row>
    <row r="18" spans="1:34" x14ac:dyDescent="0.25">
      <c r="A18" s="6"/>
      <c r="B18" s="6">
        <v>50</v>
      </c>
      <c r="F18">
        <v>145.45454545454544</v>
      </c>
      <c r="G18">
        <v>149.72727272727275</v>
      </c>
      <c r="H18">
        <v>100.63636363636364</v>
      </c>
      <c r="Q18" s="4">
        <v>69.8611111111111</v>
      </c>
      <c r="R18" s="4">
        <v>61.157407407407405</v>
      </c>
      <c r="S18" s="4"/>
      <c r="T18" s="4"/>
      <c r="U18" s="2">
        <v>53.689320388349508</v>
      </c>
      <c r="V18" s="2">
        <v>51.359223300970868</v>
      </c>
      <c r="W18" s="2"/>
      <c r="X18" s="2"/>
      <c r="Y18" s="3">
        <v>109.02912621359224</v>
      </c>
      <c r="Z18" s="3">
        <v>136.40776699029126</v>
      </c>
      <c r="AG18" s="5">
        <f t="shared" si="0"/>
        <v>97.480237469989362</v>
      </c>
      <c r="AH18" s="5">
        <f t="shared" si="1"/>
        <v>40.026450519203188</v>
      </c>
    </row>
    <row r="19" spans="1:34" x14ac:dyDescent="0.25">
      <c r="A19" s="6"/>
      <c r="B19" s="6">
        <v>100</v>
      </c>
      <c r="F19">
        <v>129.45454545454547</v>
      </c>
      <c r="G19">
        <v>122.90909090909091</v>
      </c>
      <c r="H19">
        <v>118.81818181818181</v>
      </c>
      <c r="Q19" s="4">
        <v>77.361111111111114</v>
      </c>
      <c r="R19" s="4">
        <v>76.898148148148152</v>
      </c>
      <c r="S19" s="4"/>
      <c r="T19" s="4"/>
      <c r="U19" s="2">
        <v>50.873786407766993</v>
      </c>
      <c r="V19" s="2">
        <v>57.475728155339816</v>
      </c>
      <c r="W19" s="2"/>
      <c r="X19" s="2"/>
      <c r="Y19" s="3">
        <v>78.737864077669897</v>
      </c>
      <c r="Z19" s="3">
        <v>75.339805825242721</v>
      </c>
      <c r="AA19" s="3">
        <v>88.834951456310677</v>
      </c>
      <c r="AB19" s="3">
        <v>97.572815533980574</v>
      </c>
      <c r="AG19" s="5">
        <f t="shared" si="0"/>
        <v>88.570548081580739</v>
      </c>
      <c r="AH19" s="5">
        <f t="shared" si="1"/>
        <v>26.015824260466985</v>
      </c>
    </row>
    <row r="38" spans="1:34" x14ac:dyDescent="0.25">
      <c r="AG38" s="1" t="s">
        <v>7</v>
      </c>
      <c r="AH38" s="1" t="s">
        <v>8</v>
      </c>
    </row>
    <row r="39" spans="1:34" x14ac:dyDescent="0.25">
      <c r="A39" s="1" t="s">
        <v>0</v>
      </c>
      <c r="B39" s="1" t="s">
        <v>1</v>
      </c>
      <c r="C39" s="2">
        <v>63.486615403080272</v>
      </c>
      <c r="D39" s="2">
        <v>54.362790434972922</v>
      </c>
      <c r="E39" s="2">
        <v>54.525715880831982</v>
      </c>
      <c r="F39" s="8">
        <v>61.316190954691187</v>
      </c>
      <c r="G39" s="8">
        <v>55.557910895994709</v>
      </c>
      <c r="H39" s="8">
        <v>39.358793368233151</v>
      </c>
      <c r="I39" s="2">
        <v>77.752027809965256</v>
      </c>
      <c r="J39" s="2">
        <v>73.117033603707995</v>
      </c>
      <c r="K39" s="2">
        <v>67.555040556199302</v>
      </c>
      <c r="L39" s="2"/>
      <c r="M39" s="3">
        <v>72.416039374638117</v>
      </c>
      <c r="N39" s="3">
        <v>68.724667052692524</v>
      </c>
      <c r="O39" s="3">
        <v>66.770411117544882</v>
      </c>
      <c r="P39" s="3"/>
      <c r="Q39" s="4">
        <v>84.021788470267808</v>
      </c>
      <c r="R39" s="4">
        <v>72.945982750794386</v>
      </c>
      <c r="S39" s="4">
        <v>76.214253290966866</v>
      </c>
      <c r="U39" s="7">
        <v>93.680297397769507</v>
      </c>
      <c r="V39" s="7">
        <v>84.758364312267645</v>
      </c>
      <c r="W39" s="7">
        <v>97.026022304832722</v>
      </c>
      <c r="X39" s="7"/>
      <c r="Y39" s="9">
        <v>93.906420021762784</v>
      </c>
      <c r="Z39" s="9">
        <v>85.310119695320992</v>
      </c>
      <c r="AA39" s="9">
        <v>86.289445048966257</v>
      </c>
      <c r="AB39" s="9"/>
      <c r="AC39" s="10">
        <v>69.003600538066976</v>
      </c>
      <c r="AD39" s="10">
        <v>79.564462877226404</v>
      </c>
      <c r="AE39" s="10">
        <v>81.891432545176784</v>
      </c>
      <c r="AF39" s="10"/>
      <c r="AG39" s="11">
        <f>AVERAGE(C39:AF39)</f>
        <v>73.31480940441547</v>
      </c>
      <c r="AH39" s="11">
        <f>_xlfn.STDEV.S(C39:AF39)</f>
        <v>14.199288363903539</v>
      </c>
    </row>
    <row r="40" spans="1:34" x14ac:dyDescent="0.25">
      <c r="A40" s="6"/>
      <c r="B40" s="1" t="s">
        <v>9</v>
      </c>
      <c r="C40" s="2">
        <v>97.049257250046566</v>
      </c>
      <c r="D40" s="2">
        <v>107.8023366767445</v>
      </c>
      <c r="E40" s="2">
        <v>95.148460381690867</v>
      </c>
      <c r="F40">
        <v>96.561927138141144</v>
      </c>
      <c r="G40">
        <v>101.56087356272381</v>
      </c>
      <c r="H40">
        <v>101.87726257693789</v>
      </c>
      <c r="I40" s="2">
        <v>103.24449594438008</v>
      </c>
      <c r="J40" s="2">
        <v>97.682502896871398</v>
      </c>
      <c r="K40" s="2">
        <v>99.073001158748554</v>
      </c>
      <c r="L40" s="2"/>
      <c r="M40" s="3">
        <v>93.912854661262315</v>
      </c>
      <c r="N40" s="3">
        <v>101.29559930515346</v>
      </c>
      <c r="O40" s="3">
        <v>84.069195136074114</v>
      </c>
      <c r="P40" s="3"/>
      <c r="Q40" s="4">
        <v>100.09078529278257</v>
      </c>
      <c r="R40" s="4">
        <v>102.9959146618248</v>
      </c>
      <c r="S40" s="4">
        <v>96.91330004539266</v>
      </c>
      <c r="U40" s="7">
        <v>104.64684014869887</v>
      </c>
      <c r="V40" s="7">
        <v>94.609665427509299</v>
      </c>
      <c r="W40" s="7">
        <v>100.7434944237918</v>
      </c>
      <c r="X40" s="7"/>
      <c r="Y40" s="9">
        <v>105.65832426550597</v>
      </c>
      <c r="Z40" s="9">
        <v>89.336235038084865</v>
      </c>
      <c r="AA40" s="9">
        <v>105.00544069640911</v>
      </c>
      <c r="AB40" s="9"/>
      <c r="AC40" s="10">
        <v>96.032248219644458</v>
      </c>
      <c r="AD40" s="10">
        <v>93.705278551694079</v>
      </c>
      <c r="AE40" s="10">
        <v>110.26256272749487</v>
      </c>
      <c r="AF40" s="10"/>
      <c r="AG40" s="11">
        <f t="shared" ref="AG40:AG56" si="2">AVERAGE(C40:AF40)</f>
        <v>99.136577341150314</v>
      </c>
      <c r="AH40" s="11">
        <f t="shared" ref="AH40:AH56" si="3">_xlfn.STDEV.S(C40:AF40)</f>
        <v>5.9104760508742018</v>
      </c>
    </row>
    <row r="41" spans="1:34" x14ac:dyDescent="0.25">
      <c r="A41" s="6" t="s">
        <v>3</v>
      </c>
      <c r="B41" s="6">
        <v>1</v>
      </c>
      <c r="C41" s="2"/>
      <c r="D41" s="2"/>
      <c r="E41" s="2"/>
      <c r="I41" s="2">
        <v>84.704519119351104</v>
      </c>
      <c r="J41" s="2">
        <v>86.326767091541143</v>
      </c>
      <c r="K41" s="2">
        <v>79.915025106218621</v>
      </c>
      <c r="L41" s="2">
        <v>85.708767864040183</v>
      </c>
      <c r="M41" s="3"/>
      <c r="N41" s="3"/>
      <c r="O41" s="3"/>
      <c r="P41" s="3"/>
      <c r="Q41" s="4">
        <v>122.06082614616433</v>
      </c>
      <c r="R41" s="4">
        <v>103.26827054017251</v>
      </c>
      <c r="S41" s="4"/>
      <c r="T41" s="4"/>
      <c r="U41" s="7"/>
      <c r="V41" s="7"/>
      <c r="W41" s="7"/>
      <c r="X41" s="7"/>
      <c r="Y41" s="9"/>
      <c r="Z41" s="9"/>
      <c r="AA41" s="9"/>
      <c r="AB41" s="9"/>
      <c r="AC41" s="10">
        <v>97.464229553767765</v>
      </c>
      <c r="AD41" s="10">
        <v>103.99764439070537</v>
      </c>
      <c r="AE41" s="10"/>
      <c r="AF41" s="10"/>
      <c r="AG41" s="11">
        <f t="shared" si="2"/>
        <v>95.430756226495134</v>
      </c>
      <c r="AH41" s="11">
        <f t="shared" si="3"/>
        <v>14.047387106804111</v>
      </c>
    </row>
    <row r="42" spans="1:34" x14ac:dyDescent="0.25">
      <c r="A42" s="6"/>
      <c r="B42" s="6">
        <v>5</v>
      </c>
      <c r="C42" s="2">
        <v>91.346866644979471</v>
      </c>
      <c r="D42" s="2">
        <v>86.133252377489555</v>
      </c>
      <c r="E42" s="2">
        <v>87.925432281939223</v>
      </c>
      <c r="I42" s="2">
        <v>83.314020857473921</v>
      </c>
      <c r="J42" s="2">
        <v>74.430281962147532</v>
      </c>
      <c r="K42" s="2"/>
      <c r="L42" s="2"/>
      <c r="M42" s="3"/>
      <c r="N42" s="3"/>
      <c r="O42" s="3"/>
      <c r="P42" s="3"/>
      <c r="Q42" s="4">
        <v>99.909214707217444</v>
      </c>
      <c r="R42" s="4">
        <v>94.552882433045866</v>
      </c>
      <c r="S42" s="4"/>
      <c r="T42" s="4"/>
      <c r="U42" s="7"/>
      <c r="V42" s="7"/>
      <c r="W42" s="7"/>
      <c r="X42" s="7"/>
      <c r="Y42" s="9"/>
      <c r="Z42" s="9"/>
      <c r="AA42" s="9"/>
      <c r="AB42" s="9"/>
      <c r="AC42" s="10">
        <v>94.779264552286563</v>
      </c>
      <c r="AD42" s="10">
        <v>88.693343882262482</v>
      </c>
      <c r="AE42" s="10"/>
      <c r="AF42" s="10"/>
      <c r="AG42" s="11">
        <f t="shared" si="2"/>
        <v>89.00939552209357</v>
      </c>
      <c r="AH42" s="11">
        <f t="shared" si="3"/>
        <v>7.4399796234070088</v>
      </c>
    </row>
    <row r="43" spans="1:34" x14ac:dyDescent="0.25">
      <c r="A43" s="6"/>
      <c r="B43" s="6">
        <v>50</v>
      </c>
      <c r="C43" s="2">
        <v>65.278795307529919</v>
      </c>
      <c r="D43" s="2">
        <v>71.198419840409088</v>
      </c>
      <c r="E43" s="2">
        <v>73.153525190717801</v>
      </c>
      <c r="I43" s="2">
        <v>69.7952877558903</v>
      </c>
      <c r="J43" s="2"/>
      <c r="K43" s="2"/>
      <c r="L43" s="2"/>
      <c r="M43" s="3"/>
      <c r="N43" s="3"/>
      <c r="O43" s="3"/>
      <c r="P43" s="3"/>
      <c r="Q43" s="4">
        <v>103.08669995460737</v>
      </c>
      <c r="R43" s="4">
        <v>79.573309123921916</v>
      </c>
      <c r="S43" s="4"/>
      <c r="T43" s="4"/>
      <c r="U43" s="7"/>
      <c r="V43" s="7"/>
      <c r="W43" s="7"/>
      <c r="X43" s="7"/>
      <c r="Y43" s="9"/>
      <c r="Z43" s="9"/>
      <c r="AA43" s="9"/>
      <c r="AB43" s="9"/>
      <c r="AC43" s="10">
        <v>64.170663535400834</v>
      </c>
      <c r="AD43" s="10">
        <v>60.322213699944413</v>
      </c>
      <c r="AE43" s="10"/>
      <c r="AF43" s="10"/>
      <c r="AG43" s="11">
        <f t="shared" si="2"/>
        <v>73.322364301052716</v>
      </c>
      <c r="AH43" s="11">
        <f t="shared" si="3"/>
        <v>13.413353945429652</v>
      </c>
    </row>
    <row r="44" spans="1:34" x14ac:dyDescent="0.25">
      <c r="A44" s="6"/>
      <c r="B44" s="6">
        <v>100</v>
      </c>
      <c r="C44" s="2">
        <v>55.177417664268226</v>
      </c>
      <c r="D44" s="2">
        <v>48.769016793811865</v>
      </c>
      <c r="E44" s="2">
        <v>39.590883343751507</v>
      </c>
      <c r="I44" s="2">
        <v>48.319814600231744</v>
      </c>
      <c r="J44" s="2">
        <v>47.547315565855534</v>
      </c>
      <c r="K44" s="2"/>
      <c r="L44" s="2"/>
      <c r="M44" s="3"/>
      <c r="N44" s="3"/>
      <c r="O44" s="3"/>
      <c r="P44" s="3"/>
      <c r="Q44" s="4">
        <v>69.496141625056737</v>
      </c>
      <c r="R44" s="4">
        <v>73.309123921924652</v>
      </c>
      <c r="S44" s="4"/>
      <c r="T44" s="4"/>
      <c r="U44" s="7"/>
      <c r="V44" s="7"/>
      <c r="W44" s="7"/>
      <c r="X44" s="7"/>
      <c r="Y44" s="9"/>
      <c r="Z44" s="9"/>
      <c r="AA44" s="9"/>
      <c r="AB44" s="9"/>
      <c r="AC44" s="10">
        <v>80.190954710905345</v>
      </c>
      <c r="AD44" s="10">
        <v>73.031048040288809</v>
      </c>
      <c r="AE44" s="10">
        <v>77.595488542806848</v>
      </c>
      <c r="AF44" s="10">
        <v>86.455873047694837</v>
      </c>
      <c r="AG44" s="11">
        <f t="shared" si="2"/>
        <v>63.589370714236004</v>
      </c>
      <c r="AH44" s="11">
        <f t="shared" si="3"/>
        <v>16.031243839291296</v>
      </c>
    </row>
    <row r="45" spans="1:34" x14ac:dyDescent="0.25">
      <c r="A45" s="6" t="s">
        <v>4</v>
      </c>
      <c r="B45" s="6">
        <v>1</v>
      </c>
      <c r="C45" s="2"/>
      <c r="D45" s="2"/>
      <c r="E45" s="2"/>
      <c r="I45" s="2">
        <v>91.966010042487454</v>
      </c>
      <c r="J45" s="2">
        <v>85.013518733101591</v>
      </c>
      <c r="K45" s="2"/>
      <c r="L45" s="2"/>
      <c r="M45" s="3"/>
      <c r="N45" s="3"/>
      <c r="O45" s="3"/>
      <c r="P45" s="3"/>
      <c r="Q45" s="4">
        <v>75.8511121198366</v>
      </c>
      <c r="R45" s="4">
        <v>88.288697231048573</v>
      </c>
      <c r="S45" s="4">
        <v>98.547435315478921</v>
      </c>
      <c r="T45" s="4">
        <v>88.016341352700863</v>
      </c>
      <c r="U45" s="7"/>
      <c r="V45" s="7"/>
      <c r="W45" s="7"/>
      <c r="X45" s="7"/>
      <c r="Y45" s="9"/>
      <c r="Z45" s="9"/>
      <c r="AA45" s="9"/>
      <c r="AB45" s="9"/>
      <c r="AC45" s="10">
        <v>95.316257552582812</v>
      </c>
      <c r="AD45" s="10">
        <v>97.195733053619634</v>
      </c>
      <c r="AE45" s="10"/>
      <c r="AF45" s="10"/>
      <c r="AG45" s="11">
        <f t="shared" si="2"/>
        <v>90.024388175107049</v>
      </c>
      <c r="AH45" s="11">
        <f t="shared" si="3"/>
        <v>7.4534722369195556</v>
      </c>
    </row>
    <row r="46" spans="1:34" x14ac:dyDescent="0.25">
      <c r="A46" s="6"/>
      <c r="B46" s="6">
        <v>5</v>
      </c>
      <c r="C46" s="2">
        <v>76.955118927429197</v>
      </c>
      <c r="D46" s="2">
        <v>73.099216708764786</v>
      </c>
      <c r="E46" s="2">
        <v>88.196974691704312</v>
      </c>
      <c r="I46" s="2">
        <v>68.327539590575512</v>
      </c>
      <c r="J46" s="2"/>
      <c r="K46" s="2"/>
      <c r="L46" s="2"/>
      <c r="M46" s="3"/>
      <c r="N46" s="3"/>
      <c r="O46" s="3"/>
      <c r="P46" s="3"/>
      <c r="Q46" s="4">
        <v>92.283250113481643</v>
      </c>
      <c r="R46" s="4">
        <v>94.008170676350446</v>
      </c>
      <c r="S46" s="4"/>
      <c r="T46" s="4"/>
      <c r="U46" s="7"/>
      <c r="V46" s="7"/>
      <c r="W46" s="7"/>
      <c r="X46" s="7"/>
      <c r="Y46" s="9"/>
      <c r="Z46" s="9"/>
      <c r="AA46" s="9"/>
      <c r="AB46" s="9"/>
      <c r="AC46" s="10">
        <v>48.776864193575236</v>
      </c>
      <c r="AD46" s="10">
        <v>50.56684086122938</v>
      </c>
      <c r="AE46" s="10"/>
      <c r="AF46" s="10"/>
      <c r="AG46" s="11">
        <f t="shared" si="2"/>
        <v>74.026746970388814</v>
      </c>
      <c r="AH46" s="11">
        <f t="shared" si="3"/>
        <v>17.579179927083384</v>
      </c>
    </row>
    <row r="47" spans="1:34" x14ac:dyDescent="0.25">
      <c r="A47" s="6"/>
      <c r="B47" s="6">
        <v>50</v>
      </c>
      <c r="C47" s="2">
        <v>57.512682388248074</v>
      </c>
      <c r="D47" s="2">
        <v>53.874014097395737</v>
      </c>
      <c r="E47" s="2">
        <v>33.18248247329516</v>
      </c>
      <c r="I47" s="7">
        <v>22.904596369254538</v>
      </c>
      <c r="J47" s="7">
        <v>37.968327539590568</v>
      </c>
      <c r="K47" s="2"/>
      <c r="L47" s="2"/>
      <c r="M47" s="3"/>
      <c r="N47" s="3"/>
      <c r="O47" s="3"/>
      <c r="P47" s="3"/>
      <c r="Q47" s="4">
        <v>55.605991829323642</v>
      </c>
      <c r="R47" s="4">
        <v>51.157512482977765</v>
      </c>
      <c r="S47" s="4"/>
      <c r="T47" s="4"/>
      <c r="U47" s="7"/>
      <c r="V47" s="7"/>
      <c r="W47" s="7"/>
      <c r="X47" s="7"/>
      <c r="Y47" s="9"/>
      <c r="Z47" s="9"/>
      <c r="AA47" s="9"/>
      <c r="AB47" s="9"/>
      <c r="AC47" s="10"/>
      <c r="AD47" s="10"/>
      <c r="AE47" s="10"/>
      <c r="AF47" s="10"/>
      <c r="AG47" s="11">
        <f t="shared" si="2"/>
        <v>44.600801025726504</v>
      </c>
      <c r="AH47" s="11">
        <f t="shared" si="3"/>
        <v>13.303551219845071</v>
      </c>
    </row>
    <row r="48" spans="1:34" x14ac:dyDescent="0.25">
      <c r="A48" s="6"/>
      <c r="B48" s="6">
        <v>100</v>
      </c>
      <c r="C48" s="2">
        <v>21.886318227067022</v>
      </c>
      <c r="D48" s="2">
        <v>16.292544585905969</v>
      </c>
      <c r="E48" s="2">
        <v>2.3352647239798561</v>
      </c>
      <c r="I48" s="2">
        <v>13.171108536114332</v>
      </c>
      <c r="J48" s="2"/>
      <c r="K48" s="2"/>
      <c r="L48" s="2"/>
      <c r="M48" s="3"/>
      <c r="N48" s="3"/>
      <c r="O48" s="3"/>
      <c r="P48" s="3"/>
      <c r="Q48" s="4">
        <v>28.098048116205177</v>
      </c>
      <c r="R48" s="4">
        <v>19.291874716295961</v>
      </c>
      <c r="S48" s="4"/>
      <c r="T48" s="4"/>
      <c r="U48" s="7"/>
      <c r="V48" s="7"/>
      <c r="W48" s="7"/>
      <c r="X48" s="7"/>
      <c r="Y48" s="9"/>
      <c r="Z48" s="9"/>
      <c r="AA48" s="9"/>
      <c r="AB48" s="9"/>
      <c r="AC48" s="10">
        <v>26.760151181429354</v>
      </c>
      <c r="AD48" s="10">
        <v>26.044160514367697</v>
      </c>
      <c r="AE48" s="10"/>
      <c r="AF48" s="10"/>
      <c r="AG48" s="11">
        <f t="shared" si="2"/>
        <v>19.234933825170671</v>
      </c>
      <c r="AH48" s="11">
        <f t="shared" si="3"/>
        <v>8.6156733267486327</v>
      </c>
    </row>
    <row r="49" spans="1:34" x14ac:dyDescent="0.25">
      <c r="A49" s="6" t="s">
        <v>5</v>
      </c>
      <c r="B49" s="6">
        <v>1</v>
      </c>
      <c r="M49">
        <v>76.541690793283152</v>
      </c>
      <c r="N49">
        <v>76.831210191082818</v>
      </c>
      <c r="O49">
        <v>81.680660104226988</v>
      </c>
      <c r="P49">
        <v>82.838737695425607</v>
      </c>
      <c r="Q49" s="8"/>
      <c r="R49" s="8"/>
      <c r="S49" s="8"/>
      <c r="T49" s="8"/>
      <c r="U49" s="7">
        <v>114.31226765799256</v>
      </c>
      <c r="V49" s="7">
        <v>104.64684014869887</v>
      </c>
      <c r="W49" s="7"/>
      <c r="X49" s="7"/>
      <c r="Y49" s="9">
        <v>109.57562568008703</v>
      </c>
      <c r="Z49" s="9">
        <v>98.258977149075079</v>
      </c>
      <c r="AA49" s="9"/>
      <c r="AB49" s="9"/>
      <c r="AC49" s="12"/>
      <c r="AD49" s="12"/>
      <c r="AE49" s="12"/>
      <c r="AF49" s="12"/>
      <c r="AG49" s="11">
        <f t="shared" si="2"/>
        <v>93.085751177484013</v>
      </c>
      <c r="AH49" s="11">
        <f t="shared" si="3"/>
        <v>15.38039304963046</v>
      </c>
    </row>
    <row r="50" spans="1:34" x14ac:dyDescent="0.25">
      <c r="A50" s="6"/>
      <c r="B50" s="6">
        <v>5</v>
      </c>
      <c r="F50">
        <v>89.791202233959552</v>
      </c>
      <c r="G50">
        <v>71.693750620913448</v>
      </c>
      <c r="H50">
        <v>86.627312091818624</v>
      </c>
      <c r="M50">
        <v>69.303705848291827</v>
      </c>
      <c r="N50">
        <v>80.522582513028382</v>
      </c>
      <c r="Q50" s="8"/>
      <c r="R50" s="8"/>
      <c r="S50" s="8"/>
      <c r="T50" s="8"/>
      <c r="U50" s="7">
        <v>82.156133828996275</v>
      </c>
      <c r="V50" s="7">
        <v>108.64312267657992</v>
      </c>
      <c r="W50" s="7"/>
      <c r="X50" s="7"/>
      <c r="Y50" s="9">
        <v>102.61153427638736</v>
      </c>
      <c r="Z50" s="9">
        <v>105.11425462459194</v>
      </c>
      <c r="AA50" s="9"/>
      <c r="AB50" s="9"/>
      <c r="AC50" s="12"/>
      <c r="AD50" s="12"/>
      <c r="AE50" s="12"/>
      <c r="AF50" s="12"/>
      <c r="AG50" s="11">
        <f t="shared" si="2"/>
        <v>88.4959554127297</v>
      </c>
      <c r="AH50" s="11">
        <f t="shared" si="3"/>
        <v>14.32183568287615</v>
      </c>
    </row>
    <row r="51" spans="1:34" x14ac:dyDescent="0.25">
      <c r="A51" s="6"/>
      <c r="B51" s="6">
        <v>50</v>
      </c>
      <c r="F51">
        <v>83.906366569577415</v>
      </c>
      <c r="G51">
        <v>93.587870404528658</v>
      </c>
      <c r="H51">
        <v>65.239414730945938</v>
      </c>
      <c r="M51">
        <v>71.692240880138982</v>
      </c>
      <c r="N51">
        <v>66.191372321945579</v>
      </c>
      <c r="Q51" s="8"/>
      <c r="R51" s="8"/>
      <c r="S51" s="8"/>
      <c r="T51" s="8"/>
      <c r="U51" s="7">
        <v>61.524163568773226</v>
      </c>
      <c r="V51" s="7">
        <v>59.665427509293664</v>
      </c>
      <c r="W51" s="7"/>
      <c r="X51" s="7"/>
      <c r="Y51" s="13"/>
      <c r="Z51" s="13"/>
      <c r="AA51" s="9"/>
      <c r="AB51" s="9"/>
      <c r="AC51" s="12"/>
      <c r="AD51" s="12"/>
      <c r="AE51" s="12"/>
      <c r="AF51" s="12"/>
      <c r="AG51" s="11">
        <f t="shared" si="2"/>
        <v>71.68669371217193</v>
      </c>
      <c r="AH51" s="11">
        <f t="shared" si="3"/>
        <v>12.573356748183153</v>
      </c>
    </row>
    <row r="52" spans="1:34" x14ac:dyDescent="0.25">
      <c r="A52" s="6"/>
      <c r="B52" s="6">
        <v>100</v>
      </c>
      <c r="F52">
        <v>73.718640311883632</v>
      </c>
      <c r="G52">
        <v>68.150193661715591</v>
      </c>
      <c r="H52">
        <v>83.463421949677695</v>
      </c>
      <c r="M52">
        <v>50.123045744064854</v>
      </c>
      <c r="N52">
        <v>61.197162709901562</v>
      </c>
      <c r="Q52" s="8"/>
      <c r="R52" s="8"/>
      <c r="S52" s="8"/>
      <c r="T52" s="8"/>
      <c r="U52" s="7">
        <v>77.230483271375462</v>
      </c>
      <c r="V52" s="7">
        <v>77.881040892193312</v>
      </c>
      <c r="W52" s="7">
        <v>76.394052044609666</v>
      </c>
      <c r="X52" s="7">
        <v>72.955390334572485</v>
      </c>
      <c r="Y52" s="9">
        <v>102.06746463547334</v>
      </c>
      <c r="Z52" s="9">
        <v>77.801958650707292</v>
      </c>
      <c r="AA52" s="9"/>
      <c r="AB52" s="9"/>
      <c r="AC52" s="12"/>
      <c r="AD52" s="12"/>
      <c r="AE52" s="12"/>
      <c r="AF52" s="12"/>
      <c r="AG52" s="11">
        <f t="shared" si="2"/>
        <v>74.634804927834097</v>
      </c>
      <c r="AH52" s="11">
        <f t="shared" si="3"/>
        <v>12.992317904006322</v>
      </c>
    </row>
    <row r="53" spans="1:34" x14ac:dyDescent="0.25">
      <c r="A53" s="6" t="s">
        <v>6</v>
      </c>
      <c r="B53" s="6">
        <v>1</v>
      </c>
      <c r="M53">
        <v>74.080775911986109</v>
      </c>
      <c r="N53">
        <v>72.271279675738285</v>
      </c>
      <c r="Q53" s="8"/>
      <c r="R53" s="8"/>
      <c r="S53" s="8"/>
      <c r="T53" s="8"/>
      <c r="U53" s="7">
        <v>95.167286245353154</v>
      </c>
      <c r="V53" s="7">
        <v>97.490706319702596</v>
      </c>
      <c r="W53" s="7"/>
      <c r="X53" s="7"/>
      <c r="Y53" s="9">
        <v>111.860718171926</v>
      </c>
      <c r="Z53" s="9">
        <v>92.818280739934707</v>
      </c>
      <c r="AA53" s="9"/>
      <c r="AB53" s="9"/>
      <c r="AC53" s="12"/>
      <c r="AD53" s="12"/>
      <c r="AE53" s="12"/>
      <c r="AF53" s="12"/>
      <c r="AG53" s="11">
        <f t="shared" si="2"/>
        <v>90.614841177440141</v>
      </c>
      <c r="AH53" s="11">
        <f t="shared" si="3"/>
        <v>15.060586147227831</v>
      </c>
    </row>
    <row r="54" spans="1:34" x14ac:dyDescent="0.25">
      <c r="A54" s="6"/>
      <c r="B54" s="6">
        <v>5</v>
      </c>
      <c r="F54">
        <v>100.80153992860998</v>
      </c>
      <c r="G54">
        <v>97.321260772254973</v>
      </c>
      <c r="H54">
        <v>74.161584931783366</v>
      </c>
      <c r="M54">
        <v>71.257961783439498</v>
      </c>
      <c r="N54">
        <v>71.257961783439498</v>
      </c>
      <c r="Q54" s="8"/>
      <c r="R54" s="8"/>
      <c r="S54" s="8"/>
      <c r="T54" s="8"/>
      <c r="U54" s="7">
        <v>89.219330855018569</v>
      </c>
      <c r="V54" s="7">
        <v>86.617100371747199</v>
      </c>
      <c r="W54" s="7"/>
      <c r="X54" s="7"/>
      <c r="Y54" s="9">
        <v>99.02067464635472</v>
      </c>
      <c r="Z54" s="9">
        <v>101.52339499455931</v>
      </c>
      <c r="AA54" s="9"/>
      <c r="AB54" s="9"/>
      <c r="AC54" s="12"/>
      <c r="AD54" s="12"/>
      <c r="AE54" s="12"/>
      <c r="AF54" s="12"/>
      <c r="AG54" s="11">
        <f t="shared" si="2"/>
        <v>87.908978896356345</v>
      </c>
      <c r="AH54" s="11">
        <f t="shared" si="3"/>
        <v>12.799027517753522</v>
      </c>
    </row>
    <row r="55" spans="1:34" x14ac:dyDescent="0.25">
      <c r="A55" s="6"/>
      <c r="B55" s="6">
        <v>50</v>
      </c>
      <c r="F55">
        <v>101.24448454850969</v>
      </c>
      <c r="G55">
        <v>104.21854128212217</v>
      </c>
      <c r="H55">
        <v>70.048527747000151</v>
      </c>
      <c r="M55">
        <v>54.61059640995947</v>
      </c>
      <c r="N55">
        <v>47.806890561667629</v>
      </c>
      <c r="Q55" s="8"/>
      <c r="R55" s="8"/>
      <c r="S55" s="8"/>
      <c r="T55" s="8"/>
      <c r="U55" s="7">
        <v>51.394052044609658</v>
      </c>
      <c r="V55" s="7">
        <v>49.163568773234189</v>
      </c>
      <c r="W55" s="7"/>
      <c r="X55" s="7"/>
      <c r="Y55" s="13"/>
      <c r="Z55" s="13"/>
      <c r="AA55" s="9"/>
      <c r="AB55" s="9"/>
      <c r="AC55" s="12"/>
      <c r="AD55" s="12"/>
      <c r="AE55" s="12"/>
      <c r="AF55" s="12"/>
      <c r="AG55" s="11">
        <f t="shared" si="2"/>
        <v>68.355237338157565</v>
      </c>
      <c r="AH55" s="11">
        <f t="shared" si="3"/>
        <v>24.623491637761404</v>
      </c>
    </row>
    <row r="56" spans="1:34" x14ac:dyDescent="0.25">
      <c r="A56" s="6"/>
      <c r="B56" s="6">
        <v>100</v>
      </c>
      <c r="F56">
        <v>90.107591248173648</v>
      </c>
      <c r="G56">
        <v>85.551589443490698</v>
      </c>
      <c r="H56">
        <v>82.70408831556388</v>
      </c>
      <c r="M56">
        <v>60.473364215402434</v>
      </c>
      <c r="N56">
        <v>60.111464968152873</v>
      </c>
      <c r="Q56" s="8"/>
      <c r="R56" s="8"/>
      <c r="S56" s="8"/>
      <c r="T56" s="8"/>
      <c r="U56" s="7">
        <v>48.698884758364315</v>
      </c>
      <c r="V56" s="7">
        <v>55.018587360594793</v>
      </c>
      <c r="W56" s="7"/>
      <c r="X56" s="7"/>
      <c r="Y56" s="9">
        <v>88.248095756256788</v>
      </c>
      <c r="Z56" s="9">
        <v>84.439608269858553</v>
      </c>
      <c r="AA56" s="9"/>
      <c r="AB56" s="9"/>
      <c r="AC56" s="12"/>
      <c r="AD56" s="12"/>
      <c r="AE56" s="12"/>
      <c r="AF56" s="12"/>
      <c r="AG56" s="11">
        <f t="shared" si="2"/>
        <v>72.817030481762004</v>
      </c>
      <c r="AH56" s="11">
        <f t="shared" si="3"/>
        <v>16.372062746910011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B20"/>
  <sheetViews>
    <sheetView tabSelected="1" topLeftCell="I1" workbookViewId="0">
      <selection activeCell="X32" sqref="X32"/>
    </sheetView>
  </sheetViews>
  <sheetFormatPr defaultRowHeight="15" x14ac:dyDescent="0.25"/>
  <sheetData>
    <row r="2" spans="1:28" x14ac:dyDescent="0.25">
      <c r="A2" t="s">
        <v>10</v>
      </c>
      <c r="AA2" t="s">
        <v>11</v>
      </c>
      <c r="AB2" t="s">
        <v>8</v>
      </c>
    </row>
    <row r="3" spans="1:28" x14ac:dyDescent="0.25">
      <c r="A3" t="s">
        <v>0</v>
      </c>
      <c r="B3" t="s">
        <v>1</v>
      </c>
      <c r="C3" s="14">
        <v>11.018518518518517</v>
      </c>
      <c r="D3" s="14">
        <v>7.0370370370370363</v>
      </c>
      <c r="E3" s="14">
        <v>8.0555555555555554</v>
      </c>
      <c r="F3" s="14">
        <v>4.0740740740740735</v>
      </c>
      <c r="G3" s="14">
        <v>3.7962962962962963</v>
      </c>
      <c r="H3" s="14">
        <v>3.6111111111111107</v>
      </c>
      <c r="I3" s="14">
        <v>5.1851851851851851</v>
      </c>
      <c r="J3" s="14">
        <v>4.814814814814814</v>
      </c>
      <c r="K3" s="14">
        <v>4.7222222222222214</v>
      </c>
      <c r="L3" s="14">
        <v>11.481481481481481</v>
      </c>
      <c r="M3" s="14">
        <v>14.166666666666666</v>
      </c>
      <c r="N3" s="14">
        <v>7.5</v>
      </c>
      <c r="O3" s="14">
        <v>17.407407407407405</v>
      </c>
      <c r="P3" s="14">
        <v>15.092592592592592</v>
      </c>
      <c r="Q3" s="14">
        <v>16.851851851851851</v>
      </c>
      <c r="R3" s="14">
        <v>9.1666666666666661</v>
      </c>
      <c r="S3" s="14">
        <v>11.666666666666666</v>
      </c>
      <c r="T3" s="14">
        <v>9.5370370370370363</v>
      </c>
      <c r="U3" s="14">
        <v>7.0370370370370363</v>
      </c>
      <c r="V3" s="14">
        <v>6.8518518518518512</v>
      </c>
      <c r="W3" s="14">
        <v>6.7592592592592586</v>
      </c>
      <c r="X3" s="14">
        <v>10.37037037037037</v>
      </c>
      <c r="Y3" s="14">
        <v>8.2407407407407405</v>
      </c>
      <c r="Z3" s="14">
        <v>8.5185185185185173</v>
      </c>
      <c r="AA3" s="15">
        <f>AVERAGE(C3:Z3)</f>
        <v>8.8734567901234556</v>
      </c>
      <c r="AB3">
        <f>_xlfn.STDEV.S(C3:Z3)</f>
        <v>3.9964485436706831</v>
      </c>
    </row>
    <row r="4" spans="1:28" x14ac:dyDescent="0.25">
      <c r="B4" t="s">
        <v>2</v>
      </c>
      <c r="C4" s="14">
        <v>36.944444444444443</v>
      </c>
      <c r="D4" s="14">
        <v>42.5</v>
      </c>
      <c r="E4" s="14">
        <v>47.129629629629626</v>
      </c>
      <c r="F4" s="14">
        <v>20</v>
      </c>
      <c r="G4" s="14">
        <v>31.388888888888889</v>
      </c>
      <c r="H4" s="14">
        <v>27.499999999999996</v>
      </c>
      <c r="I4" s="14">
        <v>62.129629629629633</v>
      </c>
      <c r="J4" s="14">
        <v>59.444444444444443</v>
      </c>
      <c r="K4" s="14">
        <v>65.740740740740733</v>
      </c>
      <c r="L4" s="14">
        <v>18.981481481481481</v>
      </c>
      <c r="M4" s="14">
        <v>27.037037037037035</v>
      </c>
      <c r="N4" s="14">
        <v>15.555555555555555</v>
      </c>
      <c r="O4" s="14">
        <v>28.148148148148145</v>
      </c>
      <c r="P4" s="14">
        <v>23.055555555555554</v>
      </c>
      <c r="Q4" s="14">
        <v>29.166666666666664</v>
      </c>
      <c r="R4" s="14">
        <v>22.777777777777775</v>
      </c>
      <c r="S4" s="14">
        <v>25.648148148148149</v>
      </c>
      <c r="T4" s="14">
        <v>21.296296296296298</v>
      </c>
      <c r="U4" s="14">
        <v>22.592592592592592</v>
      </c>
      <c r="V4" s="14">
        <v>32.222222222222221</v>
      </c>
      <c r="W4" s="14">
        <v>32.962962962962962</v>
      </c>
      <c r="X4" s="14">
        <v>26.203703703703699</v>
      </c>
      <c r="Y4" s="14">
        <v>33.333333333333329</v>
      </c>
      <c r="Z4" s="14">
        <v>36.388888888888886</v>
      </c>
      <c r="AA4" s="15">
        <f t="shared" ref="AA4:AA20" si="0">AVERAGE(C4:Z4)</f>
        <v>32.839506172839506</v>
      </c>
      <c r="AB4">
        <f t="shared" ref="AB4:AB20" si="1">_xlfn.STDEV.S(C4:Z4)</f>
        <v>13.61300518843041</v>
      </c>
    </row>
    <row r="5" spans="1:28" x14ac:dyDescent="0.25">
      <c r="A5" t="s">
        <v>3</v>
      </c>
      <c r="B5">
        <v>1</v>
      </c>
      <c r="C5" s="14">
        <v>27.962962962962962</v>
      </c>
      <c r="D5" s="14">
        <v>30.648148148148149</v>
      </c>
      <c r="E5" s="14"/>
      <c r="F5" s="14"/>
      <c r="G5" s="14"/>
      <c r="H5" s="14"/>
      <c r="I5" s="14">
        <v>40.277777777777779</v>
      </c>
      <c r="J5" s="14">
        <v>49.25925925925926</v>
      </c>
      <c r="K5" s="14"/>
      <c r="L5" s="14"/>
      <c r="M5" s="14"/>
      <c r="N5" s="14"/>
      <c r="O5" s="14">
        <v>32.499999999999993</v>
      </c>
      <c r="P5" s="14">
        <v>29.25925925925926</v>
      </c>
      <c r="Q5" s="14"/>
      <c r="R5" s="14"/>
      <c r="S5" s="14"/>
      <c r="T5" s="14"/>
      <c r="U5" s="14">
        <v>34.444444444444443</v>
      </c>
      <c r="V5" s="14">
        <v>14.62962962962963</v>
      </c>
      <c r="W5" s="14"/>
      <c r="X5" s="14"/>
      <c r="Y5" s="14"/>
      <c r="Z5" s="14"/>
      <c r="AA5" s="15">
        <f t="shared" si="0"/>
        <v>32.372685185185183</v>
      </c>
      <c r="AB5">
        <f t="shared" si="1"/>
        <v>9.9920281643495468</v>
      </c>
    </row>
    <row r="6" spans="1:28" x14ac:dyDescent="0.25">
      <c r="B6">
        <v>5</v>
      </c>
      <c r="C6" s="14">
        <v>43.888888888888886</v>
      </c>
      <c r="D6" s="14"/>
      <c r="E6" s="14"/>
      <c r="F6" s="14"/>
      <c r="G6" s="14"/>
      <c r="H6" s="14"/>
      <c r="I6" s="14">
        <v>39.166666666666664</v>
      </c>
      <c r="J6" s="14">
        <v>42.777777777777779</v>
      </c>
      <c r="K6" s="14"/>
      <c r="L6" s="14"/>
      <c r="M6" s="14"/>
      <c r="N6" s="14"/>
      <c r="O6" s="14">
        <v>35.833333333333336</v>
      </c>
      <c r="P6" s="14">
        <v>43.981481481481474</v>
      </c>
      <c r="Q6" s="14"/>
      <c r="R6" s="14"/>
      <c r="S6" s="14"/>
      <c r="T6" s="14"/>
      <c r="U6" s="14">
        <v>8.3333333333333321</v>
      </c>
      <c r="V6" s="14">
        <v>8.981481481481481</v>
      </c>
      <c r="W6" s="14"/>
      <c r="X6" s="14"/>
      <c r="Y6" s="14"/>
      <c r="Z6" s="14"/>
      <c r="AA6" s="15">
        <f t="shared" si="0"/>
        <v>31.851851851851848</v>
      </c>
      <c r="AB6">
        <f t="shared" si="1"/>
        <v>16.108627593456667</v>
      </c>
    </row>
    <row r="7" spans="1:28" x14ac:dyDescent="0.25">
      <c r="B7">
        <v>50</v>
      </c>
      <c r="C7" s="14"/>
      <c r="D7" s="14">
        <v>12.222222222222221</v>
      </c>
      <c r="E7" s="14"/>
      <c r="F7" s="14"/>
      <c r="G7" s="14"/>
      <c r="H7" s="14"/>
      <c r="I7" s="14">
        <v>20</v>
      </c>
      <c r="J7" s="14">
        <v>22.5</v>
      </c>
      <c r="K7" s="14"/>
      <c r="L7" s="14"/>
      <c r="M7" s="14"/>
      <c r="N7" s="14"/>
      <c r="O7" s="14">
        <v>38.888888888888886</v>
      </c>
      <c r="P7" s="14">
        <v>31.388888888888889</v>
      </c>
      <c r="Q7" s="14"/>
      <c r="R7" s="14"/>
      <c r="S7" s="14"/>
      <c r="T7" s="14"/>
      <c r="U7" s="14">
        <v>10.833333333333334</v>
      </c>
      <c r="V7" s="14">
        <v>15.462962962962964</v>
      </c>
      <c r="W7" s="14"/>
      <c r="X7" s="14"/>
      <c r="Y7" s="14"/>
      <c r="Z7" s="14"/>
      <c r="AA7" s="15">
        <f t="shared" si="0"/>
        <v>21.613756613756614</v>
      </c>
      <c r="AB7">
        <f t="shared" si="1"/>
        <v>10.324919295365476</v>
      </c>
    </row>
    <row r="8" spans="1:28" x14ac:dyDescent="0.25">
      <c r="B8">
        <v>100</v>
      </c>
      <c r="C8" s="14">
        <v>4.0740740740740735</v>
      </c>
      <c r="D8" s="14">
        <v>5.5555555555555554</v>
      </c>
      <c r="E8" s="14"/>
      <c r="F8" s="14"/>
      <c r="G8" s="14"/>
      <c r="H8" s="14"/>
      <c r="I8" s="14">
        <v>7.5</v>
      </c>
      <c r="J8" s="14">
        <v>5.7407407407407405</v>
      </c>
      <c r="K8" s="14"/>
      <c r="L8" s="14"/>
      <c r="M8" s="14"/>
      <c r="N8" s="14"/>
      <c r="O8" s="14">
        <v>19.166666666666664</v>
      </c>
      <c r="P8" s="14">
        <v>20.462962962962962</v>
      </c>
      <c r="Q8" s="14"/>
      <c r="R8" s="14"/>
      <c r="S8" s="14"/>
      <c r="T8" s="14"/>
      <c r="U8" s="14">
        <v>10.37037037037037</v>
      </c>
      <c r="V8" s="14">
        <v>12.777777777777779</v>
      </c>
      <c r="W8" s="14"/>
      <c r="X8" s="14"/>
      <c r="Y8" s="14"/>
      <c r="Z8" s="14"/>
      <c r="AA8" s="15">
        <f t="shared" si="0"/>
        <v>10.706018518518519</v>
      </c>
      <c r="AB8">
        <f t="shared" si="1"/>
        <v>6.2863556565565961</v>
      </c>
    </row>
    <row r="9" spans="1:28" x14ac:dyDescent="0.25">
      <c r="A9" t="s">
        <v>4</v>
      </c>
      <c r="B9">
        <v>1</v>
      </c>
      <c r="C9" s="14">
        <v>5.5555555555555554</v>
      </c>
      <c r="D9" s="14">
        <v>29.166666666666664</v>
      </c>
      <c r="E9" s="14"/>
      <c r="F9" s="14"/>
      <c r="G9" s="14"/>
      <c r="H9" s="14"/>
      <c r="I9" s="14">
        <v>40.648148148148145</v>
      </c>
      <c r="J9" s="14">
        <v>49.907407407407405</v>
      </c>
      <c r="K9" s="14"/>
      <c r="L9" s="14"/>
      <c r="M9" s="14"/>
      <c r="N9" s="14"/>
      <c r="O9" s="14">
        <v>63.055555555555557</v>
      </c>
      <c r="P9" s="14">
        <v>37.592592592592595</v>
      </c>
      <c r="Q9" s="14"/>
      <c r="R9" s="14"/>
      <c r="S9" s="14"/>
      <c r="T9" s="14"/>
      <c r="U9" s="14">
        <v>25.74074074074074</v>
      </c>
      <c r="V9" s="14">
        <v>24.25925925925926</v>
      </c>
      <c r="W9" s="14"/>
      <c r="X9" s="14"/>
      <c r="Y9" s="14"/>
      <c r="Z9" s="14"/>
      <c r="AA9" s="15">
        <f t="shared" si="0"/>
        <v>34.49074074074074</v>
      </c>
      <c r="AB9">
        <f t="shared" si="1"/>
        <v>17.517313179335684</v>
      </c>
    </row>
    <row r="10" spans="1:28" x14ac:dyDescent="0.25">
      <c r="B10">
        <v>5</v>
      </c>
      <c r="C10" s="14">
        <v>3.4259259259259256</v>
      </c>
      <c r="D10" s="14">
        <v>3.8888888888888888</v>
      </c>
      <c r="E10" s="14"/>
      <c r="F10" s="14"/>
      <c r="G10" s="14"/>
      <c r="H10" s="14"/>
      <c r="I10" s="14">
        <v>41.75925925925926</v>
      </c>
      <c r="J10" s="14">
        <v>37.222222222222221</v>
      </c>
      <c r="K10" s="14"/>
      <c r="L10" s="14"/>
      <c r="M10" s="14"/>
      <c r="N10" s="14"/>
      <c r="O10" s="14">
        <v>17.685185185185183</v>
      </c>
      <c r="P10" s="14">
        <v>41.203703703703702</v>
      </c>
      <c r="Q10" s="14"/>
      <c r="R10" s="14"/>
      <c r="S10" s="14"/>
      <c r="T10" s="14"/>
      <c r="U10" s="14">
        <v>23.425925925925924</v>
      </c>
      <c r="V10" s="14">
        <v>25.74074074074074</v>
      </c>
      <c r="W10" s="14"/>
      <c r="X10" s="14"/>
      <c r="Y10" s="14"/>
      <c r="Z10" s="14"/>
      <c r="AA10" s="15">
        <f t="shared" si="0"/>
        <v>24.293981481481481</v>
      </c>
      <c r="AB10">
        <f t="shared" si="1"/>
        <v>15.383109521289692</v>
      </c>
    </row>
    <row r="11" spans="1:28" x14ac:dyDescent="0.25">
      <c r="B11">
        <v>50</v>
      </c>
      <c r="C11" s="14">
        <v>3.2407407407407409</v>
      </c>
      <c r="D11" s="14">
        <v>24.074074074074073</v>
      </c>
      <c r="E11" s="14"/>
      <c r="F11" s="14"/>
      <c r="G11" s="14"/>
      <c r="H11" s="14"/>
      <c r="I11" s="14">
        <v>8.7037037037037024</v>
      </c>
      <c r="J11" s="14">
        <v>13.611111111111109</v>
      </c>
      <c r="K11" s="14"/>
      <c r="L11" s="14"/>
      <c r="M11" s="14"/>
      <c r="N11" s="14"/>
      <c r="O11" s="14">
        <v>22.222222222222221</v>
      </c>
      <c r="P11" s="14">
        <v>16.944444444444443</v>
      </c>
      <c r="Q11" s="14"/>
      <c r="R11" s="14"/>
      <c r="S11" s="14"/>
      <c r="T11" s="14"/>
      <c r="U11" s="14">
        <v>7.5</v>
      </c>
      <c r="V11" s="14">
        <v>7.5</v>
      </c>
      <c r="W11" s="14"/>
      <c r="X11" s="14"/>
      <c r="Y11" s="14"/>
      <c r="Z11" s="14"/>
      <c r="AA11" s="15">
        <f t="shared" si="0"/>
        <v>12.974537037037036</v>
      </c>
      <c r="AB11">
        <f t="shared" si="1"/>
        <v>7.5385932216893572</v>
      </c>
    </row>
    <row r="12" spans="1:28" x14ac:dyDescent="0.25">
      <c r="B12">
        <v>100</v>
      </c>
      <c r="C12" s="14">
        <v>3.2407407407407409</v>
      </c>
      <c r="D12" s="14">
        <v>3.4259259259259256</v>
      </c>
      <c r="E12" s="14"/>
      <c r="F12" s="14"/>
      <c r="G12" s="14"/>
      <c r="H12" s="14"/>
      <c r="I12" s="14">
        <v>3.8888888888888888</v>
      </c>
      <c r="J12" s="14">
        <v>4.3518518518518512</v>
      </c>
      <c r="K12" s="14"/>
      <c r="L12" s="14"/>
      <c r="M12" s="14"/>
      <c r="N12" s="14"/>
      <c r="O12" s="14">
        <v>11.203703703703702</v>
      </c>
      <c r="P12" s="14">
        <v>13.055555555555554</v>
      </c>
      <c r="Q12" s="14"/>
      <c r="R12" s="14"/>
      <c r="S12" s="14"/>
      <c r="T12" s="14"/>
      <c r="U12" s="14">
        <v>7.1296296296296289</v>
      </c>
      <c r="V12" s="14">
        <v>6.5740740740740735</v>
      </c>
      <c r="W12" s="14"/>
      <c r="X12" s="14"/>
      <c r="Y12" s="14"/>
      <c r="Z12" s="14"/>
      <c r="AA12" s="15">
        <f t="shared" si="0"/>
        <v>6.6087962962962949</v>
      </c>
      <c r="AB12">
        <f t="shared" si="1"/>
        <v>3.7208391636716307</v>
      </c>
    </row>
    <row r="13" spans="1:28" x14ac:dyDescent="0.25">
      <c r="A13" t="s">
        <v>5</v>
      </c>
      <c r="B13">
        <v>1</v>
      </c>
      <c r="C13" s="14"/>
      <c r="D13" s="14"/>
      <c r="E13" s="14"/>
      <c r="F13" s="14">
        <v>30.648148148148149</v>
      </c>
      <c r="G13" s="14">
        <v>17.407407407407405</v>
      </c>
      <c r="H13" s="14"/>
      <c r="I13" s="14"/>
      <c r="J13" s="14"/>
      <c r="K13" s="14"/>
      <c r="L13" s="14">
        <v>30.462962962962962</v>
      </c>
      <c r="M13" s="14">
        <v>17.037037037037035</v>
      </c>
      <c r="N13" s="14"/>
      <c r="O13" s="14"/>
      <c r="P13" s="14"/>
      <c r="Q13" s="14"/>
      <c r="R13" s="14">
        <v>11.944444444444445</v>
      </c>
      <c r="S13" s="14">
        <v>12.407407407407408</v>
      </c>
      <c r="T13" s="14"/>
      <c r="U13" s="14"/>
      <c r="V13" s="14"/>
      <c r="W13" s="14">
        <v>27.499999999999996</v>
      </c>
      <c r="X13" s="14">
        <v>15.74074074074074</v>
      </c>
      <c r="Y13" s="14"/>
      <c r="Z13" s="14"/>
      <c r="AA13" s="15">
        <f t="shared" si="0"/>
        <v>20.393518518518515</v>
      </c>
      <c r="AB13">
        <f t="shared" si="1"/>
        <v>7.8744542781278879</v>
      </c>
    </row>
    <row r="14" spans="1:28" x14ac:dyDescent="0.25">
      <c r="B14">
        <v>5</v>
      </c>
      <c r="C14" s="14"/>
      <c r="D14" s="14"/>
      <c r="E14" s="14"/>
      <c r="F14" s="14">
        <v>39.351851851851848</v>
      </c>
      <c r="G14" s="14">
        <v>39.351851851851848</v>
      </c>
      <c r="H14" s="14"/>
      <c r="I14" s="14"/>
      <c r="J14" s="14"/>
      <c r="K14" s="14"/>
      <c r="L14" s="14"/>
      <c r="M14" s="14">
        <v>52.037037037037038</v>
      </c>
      <c r="N14" s="14"/>
      <c r="O14" s="14"/>
      <c r="P14" s="14"/>
      <c r="Q14" s="14"/>
      <c r="R14" s="14">
        <v>21.111111111111111</v>
      </c>
      <c r="S14" s="14">
        <v>25</v>
      </c>
      <c r="T14" s="14"/>
      <c r="U14" s="14"/>
      <c r="V14" s="14"/>
      <c r="W14" s="14">
        <v>58.518518518518519</v>
      </c>
      <c r="X14" s="14">
        <v>63.24074074074074</v>
      </c>
      <c r="Y14" s="14"/>
      <c r="Z14" s="14"/>
      <c r="AA14" s="15">
        <f t="shared" si="0"/>
        <v>42.658730158730165</v>
      </c>
      <c r="AB14">
        <f t="shared" si="1"/>
        <v>16.130231513280361</v>
      </c>
    </row>
    <row r="15" spans="1:28" x14ac:dyDescent="0.25">
      <c r="B15">
        <v>50</v>
      </c>
      <c r="C15" s="14"/>
      <c r="D15" s="14"/>
      <c r="E15" s="14"/>
      <c r="F15" s="14">
        <v>33.333333333333329</v>
      </c>
      <c r="G15" s="14">
        <v>29.537037037037035</v>
      </c>
      <c r="H15" s="14"/>
      <c r="I15" s="14"/>
      <c r="J15" s="14"/>
      <c r="K15" s="14"/>
      <c r="L15" s="14">
        <v>50.092592592592595</v>
      </c>
      <c r="M15" s="14">
        <v>16.75925925925926</v>
      </c>
      <c r="N15" s="14"/>
      <c r="O15" s="14"/>
      <c r="P15" s="14"/>
      <c r="Q15" s="14"/>
      <c r="R15" s="14">
        <v>21.574074074074073</v>
      </c>
      <c r="S15" s="14">
        <v>38.148148148148145</v>
      </c>
      <c r="T15" s="14"/>
      <c r="U15" s="14"/>
      <c r="V15" s="14"/>
      <c r="W15" s="14">
        <v>33.05555555555555</v>
      </c>
      <c r="X15" s="14">
        <v>46.944444444444443</v>
      </c>
      <c r="Y15" s="14"/>
      <c r="Z15" s="14"/>
      <c r="AA15" s="15">
        <f t="shared" si="0"/>
        <v>33.680555555555557</v>
      </c>
      <c r="AB15">
        <f t="shared" si="1"/>
        <v>11.43817035773934</v>
      </c>
    </row>
    <row r="16" spans="1:28" x14ac:dyDescent="0.25">
      <c r="B16">
        <v>100</v>
      </c>
      <c r="C16" s="14"/>
      <c r="D16" s="14"/>
      <c r="E16" s="14"/>
      <c r="F16" s="14">
        <v>28.796296296296294</v>
      </c>
      <c r="G16" s="14">
        <v>21.666666666666668</v>
      </c>
      <c r="H16" s="14"/>
      <c r="I16" s="14"/>
      <c r="J16" s="14"/>
      <c r="K16" s="14"/>
      <c r="L16" s="14">
        <v>30.185185185185183</v>
      </c>
      <c r="M16" s="14">
        <v>31.203703703703702</v>
      </c>
      <c r="N16" s="14"/>
      <c r="O16" s="14"/>
      <c r="P16" s="14"/>
      <c r="Q16" s="14"/>
      <c r="R16" s="14">
        <v>10.925925925925926</v>
      </c>
      <c r="S16" s="14">
        <v>10.74074074074074</v>
      </c>
      <c r="T16" s="14"/>
      <c r="U16" s="14"/>
      <c r="V16" s="14"/>
      <c r="W16" s="14">
        <v>6.4814814814814818</v>
      </c>
      <c r="X16" s="14">
        <v>13.981481481481481</v>
      </c>
      <c r="Y16" s="14"/>
      <c r="Z16" s="14"/>
      <c r="AA16" s="15">
        <f t="shared" si="0"/>
        <v>19.247685185185183</v>
      </c>
      <c r="AB16">
        <f t="shared" si="1"/>
        <v>9.9421998861091065</v>
      </c>
    </row>
    <row r="17" spans="1:28" x14ac:dyDescent="0.25">
      <c r="A17" t="s">
        <v>6</v>
      </c>
      <c r="B17">
        <v>1</v>
      </c>
      <c r="C17" s="14"/>
      <c r="D17" s="14"/>
      <c r="E17" s="14"/>
      <c r="F17" s="14">
        <v>21.666666666666668</v>
      </c>
      <c r="G17" s="14">
        <v>28.055555555555554</v>
      </c>
      <c r="H17" s="14"/>
      <c r="I17" s="14"/>
      <c r="J17" s="14"/>
      <c r="K17" s="14"/>
      <c r="L17" s="14">
        <v>18.425925925925927</v>
      </c>
      <c r="M17" s="14">
        <v>12.87037037037037</v>
      </c>
      <c r="N17" s="14"/>
      <c r="O17" s="14"/>
      <c r="P17" s="14"/>
      <c r="Q17" s="14"/>
      <c r="R17" s="14">
        <v>15.555555555555555</v>
      </c>
      <c r="S17" s="14">
        <v>20.462962962962962</v>
      </c>
      <c r="T17" s="14"/>
      <c r="U17" s="14"/>
      <c r="V17" s="14"/>
      <c r="W17" s="14">
        <v>31.203703703703702</v>
      </c>
      <c r="X17" s="14">
        <v>29.907407407407408</v>
      </c>
      <c r="Y17" s="14"/>
      <c r="Z17" s="14"/>
      <c r="AA17" s="15">
        <f t="shared" si="0"/>
        <v>22.268518518518519</v>
      </c>
      <c r="AB17">
        <f t="shared" si="1"/>
        <v>6.7976549540837601</v>
      </c>
    </row>
    <row r="18" spans="1:28" x14ac:dyDescent="0.25">
      <c r="B18">
        <v>5</v>
      </c>
      <c r="C18" s="14"/>
      <c r="D18" s="14"/>
      <c r="E18" s="14"/>
      <c r="F18" s="14">
        <v>43.148148148148145</v>
      </c>
      <c r="G18" s="14">
        <v>94.81481481481481</v>
      </c>
      <c r="H18" s="14"/>
      <c r="I18" s="14"/>
      <c r="J18" s="14"/>
      <c r="K18" s="14"/>
      <c r="L18" s="14">
        <v>43.888888888888886</v>
      </c>
      <c r="M18" s="14">
        <v>44.351851851851848</v>
      </c>
      <c r="N18" s="14"/>
      <c r="O18" s="14"/>
      <c r="P18" s="14"/>
      <c r="Q18" s="14"/>
      <c r="R18" s="14">
        <v>33.796296296296291</v>
      </c>
      <c r="S18" s="14">
        <v>34.722222222222221</v>
      </c>
      <c r="T18" s="14"/>
      <c r="U18" s="14"/>
      <c r="V18" s="14"/>
      <c r="W18" s="14">
        <v>73.703703703703709</v>
      </c>
      <c r="X18" s="14">
        <v>59.444444444444443</v>
      </c>
      <c r="Y18" s="14"/>
      <c r="Z18" s="14"/>
      <c r="AA18" s="15">
        <f t="shared" si="0"/>
        <v>53.483796296296298</v>
      </c>
      <c r="AB18">
        <f t="shared" si="1"/>
        <v>21.295545046560772</v>
      </c>
    </row>
    <row r="19" spans="1:28" x14ac:dyDescent="0.25">
      <c r="B19">
        <v>50</v>
      </c>
      <c r="C19" s="14"/>
      <c r="D19" s="14"/>
      <c r="E19" s="14"/>
      <c r="F19" s="14">
        <v>43.703703703703702</v>
      </c>
      <c r="G19" s="14">
        <v>45.74074074074074</v>
      </c>
      <c r="H19" s="14"/>
      <c r="I19" s="14"/>
      <c r="J19" s="14"/>
      <c r="K19" s="14"/>
      <c r="L19" s="14">
        <v>58.518518518518519</v>
      </c>
      <c r="M19" s="14">
        <v>19.259259259259256</v>
      </c>
      <c r="N19" s="14"/>
      <c r="O19" s="14"/>
      <c r="P19" s="14"/>
      <c r="Q19" s="14"/>
      <c r="R19" s="14">
        <v>31.666666666666668</v>
      </c>
      <c r="S19" s="14">
        <v>42.314814814814817</v>
      </c>
      <c r="T19" s="14"/>
      <c r="U19" s="14"/>
      <c r="V19" s="14"/>
      <c r="W19" s="14">
        <v>37.870370370370367</v>
      </c>
      <c r="X19" s="14">
        <v>29.444444444444443</v>
      </c>
      <c r="Y19" s="14"/>
      <c r="Z19" s="14"/>
      <c r="AA19" s="15">
        <f t="shared" si="0"/>
        <v>38.564814814814817</v>
      </c>
      <c r="AB19">
        <f t="shared" si="1"/>
        <v>11.916778180145288</v>
      </c>
    </row>
    <row r="20" spans="1:28" x14ac:dyDescent="0.25">
      <c r="B20">
        <v>100</v>
      </c>
      <c r="C20" s="14"/>
      <c r="D20" s="14"/>
      <c r="E20" s="14"/>
      <c r="F20" s="14">
        <v>33.148148148148145</v>
      </c>
      <c r="G20" s="14">
        <v>38.796296296296291</v>
      </c>
      <c r="H20" s="14"/>
      <c r="I20" s="14"/>
      <c r="J20" s="14"/>
      <c r="K20" s="14"/>
      <c r="L20" s="14">
        <v>50.648148148148152</v>
      </c>
      <c r="M20" s="14">
        <v>0</v>
      </c>
      <c r="N20" s="14"/>
      <c r="O20" s="14"/>
      <c r="P20" s="14"/>
      <c r="Q20" s="14"/>
      <c r="R20" s="14">
        <v>30</v>
      </c>
      <c r="S20" s="14">
        <v>20</v>
      </c>
      <c r="T20" s="14"/>
      <c r="U20" s="14"/>
      <c r="V20" s="14"/>
      <c r="W20" s="14">
        <v>40.648148148148145</v>
      </c>
      <c r="X20" s="14">
        <v>51.574074074074076</v>
      </c>
      <c r="Y20" s="14"/>
      <c r="Z20" s="14"/>
      <c r="AA20" s="15">
        <f t="shared" si="0"/>
        <v>33.101851851851848</v>
      </c>
      <c r="AB20">
        <f t="shared" si="1"/>
        <v>16.968388841332715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HaCaT</vt:lpstr>
      <vt:lpstr>NHDF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2026-03-31T08:52:27Z</dcterms:modified>
</cp:coreProperties>
</file>